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rbert\AppData\Roaming\OpenText\OTEdit\EC_content_server\c94337109\"/>
    </mc:Choice>
  </mc:AlternateContent>
  <xr:revisionPtr revIDLastSave="0" documentId="13_ncr:1_{BE410D39-C7D3-4B33-AFD9-150582A9A898}" xr6:coauthVersionLast="45" xr6:coauthVersionMax="45" xr10:uidLastSave="{00000000-0000-0000-0000-000000000000}"/>
  <bookViews>
    <workbookView xWindow="3285" yWindow="450" windowWidth="17175" windowHeight="12030" activeTab="2" xr2:uid="{6011C5D8-B2EE-41C3-B77A-F367B8992B6A}"/>
  </bookViews>
  <sheets>
    <sheet name="Notes" sheetId="2" r:id="rId1"/>
    <sheet name="By Characteristic" sheetId="1" r:id="rId2"/>
    <sheet name="By Communit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5" i="3" l="1"/>
  <c r="T54" i="3"/>
  <c r="T53" i="3"/>
  <c r="T52" i="3"/>
  <c r="T50" i="3"/>
  <c r="T49" i="3"/>
  <c r="T48" i="3"/>
  <c r="T47" i="3"/>
  <c r="T46" i="3"/>
  <c r="T44" i="3"/>
  <c r="T43" i="3"/>
  <c r="T42" i="3"/>
  <c r="T41" i="3"/>
  <c r="T40" i="3"/>
  <c r="T39" i="3"/>
  <c r="T38" i="3"/>
  <c r="T29" i="3"/>
  <c r="T28" i="3"/>
  <c r="T27" i="3"/>
  <c r="T26" i="3"/>
  <c r="T25" i="3"/>
  <c r="T24" i="3"/>
  <c r="T23" i="3"/>
  <c r="T22" i="3"/>
  <c r="T21" i="3"/>
  <c r="T36" i="3"/>
  <c r="T35" i="3"/>
  <c r="T34" i="3"/>
  <c r="T33" i="3"/>
  <c r="T32" i="3"/>
  <c r="T31" i="3"/>
  <c r="T19" i="3"/>
  <c r="T18" i="3"/>
  <c r="T17" i="3"/>
  <c r="T16" i="3"/>
  <c r="T14" i="3"/>
  <c r="T13" i="3"/>
  <c r="T12" i="3"/>
  <c r="T11" i="3"/>
  <c r="R55" i="3"/>
  <c r="R54" i="3"/>
  <c r="R53" i="3"/>
  <c r="R52" i="3"/>
  <c r="R50" i="3"/>
  <c r="R49" i="3"/>
  <c r="R48" i="3"/>
  <c r="R47" i="3"/>
  <c r="R46" i="3"/>
  <c r="R44" i="3"/>
  <c r="R43" i="3"/>
  <c r="R42" i="3"/>
  <c r="R41" i="3"/>
  <c r="R40" i="3"/>
  <c r="R39" i="3"/>
  <c r="R38" i="3"/>
  <c r="R29" i="3"/>
  <c r="R28" i="3"/>
  <c r="R27" i="3"/>
  <c r="R26" i="3"/>
  <c r="R25" i="3"/>
  <c r="R24" i="3"/>
  <c r="R23" i="3"/>
  <c r="R22" i="3"/>
  <c r="R21" i="3"/>
  <c r="R36" i="3"/>
  <c r="R35" i="3"/>
  <c r="R34" i="3"/>
  <c r="R33" i="3"/>
  <c r="R32" i="3"/>
  <c r="R31" i="3"/>
  <c r="R19" i="3"/>
  <c r="R18" i="3"/>
  <c r="R17" i="3"/>
  <c r="R16" i="3"/>
  <c r="R15" i="3"/>
  <c r="R14" i="3"/>
  <c r="R13" i="3"/>
  <c r="R12" i="3"/>
  <c r="R11" i="3"/>
  <c r="O55" i="3"/>
  <c r="O54" i="3"/>
  <c r="O53" i="3"/>
  <c r="O52" i="3"/>
  <c r="O50" i="3"/>
  <c r="O49" i="3"/>
  <c r="O48" i="3"/>
  <c r="O47" i="3"/>
  <c r="O46" i="3"/>
  <c r="O44" i="3"/>
  <c r="O43" i="3"/>
  <c r="O42" i="3"/>
  <c r="O41" i="3"/>
  <c r="O40" i="3"/>
  <c r="O39" i="3"/>
  <c r="O38" i="3"/>
  <c r="O29" i="3"/>
  <c r="O28" i="3"/>
  <c r="O27" i="3"/>
  <c r="O26" i="3"/>
  <c r="O25" i="3"/>
  <c r="O24" i="3"/>
  <c r="O23" i="3"/>
  <c r="O22" i="3"/>
  <c r="O21" i="3"/>
  <c r="O36" i="3"/>
  <c r="O35" i="3"/>
  <c r="O34" i="3"/>
  <c r="O33" i="3"/>
  <c r="O32" i="3"/>
  <c r="O31" i="3"/>
  <c r="O19" i="3"/>
  <c r="O18" i="3"/>
  <c r="O17" i="3"/>
  <c r="O16" i="3"/>
  <c r="O15" i="3"/>
  <c r="O14" i="3"/>
  <c r="O13" i="3"/>
  <c r="O12" i="3"/>
  <c r="O11" i="3"/>
  <c r="M55" i="3"/>
  <c r="M54" i="3"/>
  <c r="M53" i="3"/>
  <c r="M52" i="3"/>
  <c r="M50" i="3"/>
  <c r="M49" i="3"/>
  <c r="M48" i="3"/>
  <c r="M47" i="3"/>
  <c r="M46" i="3"/>
  <c r="M44" i="3"/>
  <c r="M43" i="3"/>
  <c r="M42" i="3"/>
  <c r="M41" i="3"/>
  <c r="M40" i="3"/>
  <c r="M38" i="3"/>
  <c r="M28" i="3"/>
  <c r="M27" i="3"/>
  <c r="M26" i="3"/>
  <c r="M25" i="3"/>
  <c r="M24" i="3"/>
  <c r="M23" i="3"/>
  <c r="M22" i="3"/>
  <c r="M21" i="3"/>
  <c r="M36" i="3"/>
  <c r="M35" i="3"/>
  <c r="M34" i="3"/>
  <c r="M33" i="3"/>
  <c r="M32" i="3"/>
  <c r="M31" i="3"/>
  <c r="M19" i="3"/>
  <c r="M18" i="3"/>
  <c r="M17" i="3"/>
  <c r="M16" i="3"/>
  <c r="M15" i="3"/>
  <c r="M14" i="3"/>
  <c r="M13" i="3"/>
  <c r="M12" i="3"/>
  <c r="M11" i="3"/>
  <c r="K55" i="3"/>
  <c r="K54" i="3"/>
  <c r="K53" i="3"/>
  <c r="K52" i="3"/>
  <c r="K50" i="3"/>
  <c r="K49" i="3"/>
  <c r="K48" i="3"/>
  <c r="K47" i="3"/>
  <c r="K46" i="3"/>
  <c r="K44" i="3"/>
  <c r="K43" i="3"/>
  <c r="K42" i="3"/>
  <c r="K41" i="3"/>
  <c r="K40" i="3"/>
  <c r="K38" i="3"/>
  <c r="K29" i="3"/>
  <c r="K28" i="3"/>
  <c r="K27" i="3"/>
  <c r="K26" i="3"/>
  <c r="K25" i="3"/>
  <c r="K24" i="3"/>
  <c r="K23" i="3"/>
  <c r="K22" i="3"/>
  <c r="K21" i="3"/>
  <c r="K36" i="3"/>
  <c r="K35" i="3"/>
  <c r="K34" i="3"/>
  <c r="K33" i="3"/>
  <c r="K32" i="3"/>
  <c r="K31" i="3"/>
  <c r="K19" i="3"/>
  <c r="K18" i="3"/>
  <c r="K14" i="3"/>
  <c r="K13" i="3"/>
  <c r="K12" i="3"/>
  <c r="K11" i="3"/>
  <c r="H55" i="3"/>
  <c r="H54" i="3"/>
  <c r="H53" i="3"/>
  <c r="H52" i="3"/>
  <c r="H50" i="3"/>
  <c r="H49" i="3"/>
  <c r="H48" i="3"/>
  <c r="H47" i="3"/>
  <c r="H46" i="3"/>
  <c r="H44" i="3"/>
  <c r="H43" i="3"/>
  <c r="H42" i="3"/>
  <c r="H41" i="3"/>
  <c r="H40" i="3"/>
  <c r="H39" i="3"/>
  <c r="H38" i="3"/>
  <c r="H29" i="3"/>
  <c r="H28" i="3"/>
  <c r="H27" i="3"/>
  <c r="H26" i="3"/>
  <c r="H25" i="3"/>
  <c r="H24" i="3"/>
  <c r="H23" i="3"/>
  <c r="H22" i="3"/>
  <c r="H21" i="3"/>
  <c r="H36" i="3"/>
  <c r="H35" i="3"/>
  <c r="H34" i="3"/>
  <c r="H33" i="3"/>
  <c r="H32" i="3"/>
  <c r="H31" i="3"/>
  <c r="H19" i="3"/>
  <c r="H18" i="3"/>
  <c r="H17" i="3"/>
  <c r="H16" i="3"/>
  <c r="H15" i="3"/>
  <c r="H14" i="3"/>
  <c r="H13" i="3"/>
  <c r="H12" i="3"/>
  <c r="H11" i="3"/>
  <c r="F55" i="3"/>
  <c r="F54" i="3"/>
  <c r="F53" i="3"/>
  <c r="F52" i="3"/>
  <c r="F50" i="3"/>
  <c r="F49" i="3"/>
  <c r="F48" i="3"/>
  <c r="F47" i="3"/>
  <c r="F46" i="3"/>
  <c r="F44" i="3"/>
  <c r="F43" i="3"/>
  <c r="F42" i="3"/>
  <c r="F41" i="3"/>
  <c r="F40" i="3"/>
  <c r="F39" i="3"/>
  <c r="F38" i="3"/>
  <c r="F28" i="3"/>
  <c r="F26" i="3"/>
  <c r="F25" i="3"/>
  <c r="F24" i="3"/>
  <c r="F23" i="3"/>
  <c r="F22" i="3"/>
  <c r="F21" i="3"/>
  <c r="F36" i="3"/>
  <c r="F35" i="3"/>
  <c r="F34" i="3"/>
  <c r="F33" i="3"/>
  <c r="F31" i="3"/>
  <c r="F19" i="3"/>
  <c r="F18" i="3"/>
  <c r="F17" i="3"/>
  <c r="F16" i="3"/>
  <c r="F15" i="3"/>
  <c r="F14" i="3"/>
  <c r="F13" i="3"/>
  <c r="F12" i="3"/>
  <c r="F11" i="3"/>
  <c r="C55" i="3"/>
  <c r="C54" i="3"/>
  <c r="C53" i="3"/>
  <c r="C52" i="3"/>
  <c r="C50" i="3"/>
  <c r="C49" i="3"/>
  <c r="C48" i="3"/>
  <c r="C47" i="3"/>
  <c r="C46" i="3"/>
  <c r="C44" i="3"/>
  <c r="C43" i="3"/>
  <c r="C42" i="3"/>
  <c r="C41" i="3"/>
  <c r="C40" i="3"/>
  <c r="C39" i="3"/>
  <c r="C38" i="3"/>
  <c r="C36" i="3"/>
  <c r="C35" i="3"/>
  <c r="C34" i="3"/>
  <c r="C33" i="3"/>
  <c r="C32" i="3"/>
  <c r="C31" i="3"/>
  <c r="C29" i="3"/>
  <c r="C28" i="3"/>
  <c r="C27" i="3"/>
  <c r="C26" i="3"/>
  <c r="C25" i="3"/>
  <c r="C24" i="3"/>
  <c r="C23" i="3"/>
  <c r="C22" i="3"/>
  <c r="C21" i="3"/>
  <c r="C19" i="3"/>
  <c r="C18" i="3"/>
  <c r="C17" i="3"/>
  <c r="C16" i="3"/>
  <c r="C15" i="3"/>
  <c r="C14" i="3"/>
  <c r="C13" i="3"/>
  <c r="C12" i="3"/>
  <c r="C11" i="3"/>
  <c r="C9" i="3"/>
  <c r="T9" i="3"/>
  <c r="R9" i="3"/>
  <c r="O9" i="3"/>
  <c r="M9" i="3"/>
  <c r="K9" i="3"/>
  <c r="H9" i="3"/>
  <c r="F9" i="3"/>
  <c r="T59" i="1" l="1"/>
  <c r="R59" i="1"/>
  <c r="T58" i="1"/>
  <c r="R58" i="1"/>
  <c r="T57" i="1"/>
  <c r="R57" i="1"/>
  <c r="T54" i="1"/>
  <c r="R54" i="1"/>
  <c r="T52" i="1"/>
  <c r="R52" i="1"/>
  <c r="T51" i="1"/>
  <c r="R51" i="1"/>
  <c r="T50" i="1"/>
  <c r="R50" i="1"/>
  <c r="T48" i="1"/>
  <c r="R48" i="1"/>
  <c r="T47" i="1"/>
  <c r="R47" i="1"/>
  <c r="T46" i="1"/>
  <c r="R46" i="1"/>
  <c r="T45" i="1"/>
  <c r="R45" i="1"/>
  <c r="T43" i="1"/>
  <c r="R43" i="1"/>
  <c r="T42" i="1"/>
  <c r="R42" i="1"/>
  <c r="T41" i="1"/>
  <c r="R41" i="1"/>
  <c r="T39" i="1"/>
  <c r="R39" i="1"/>
  <c r="T38" i="1"/>
  <c r="R38" i="1"/>
  <c r="T37" i="1"/>
  <c r="R37" i="1"/>
  <c r="T35" i="1"/>
  <c r="R35" i="1"/>
  <c r="T34" i="1"/>
  <c r="R34" i="1"/>
  <c r="T33" i="1"/>
  <c r="R33" i="1"/>
  <c r="T30" i="1"/>
  <c r="R30" i="1"/>
  <c r="T29" i="1"/>
  <c r="R29" i="1"/>
  <c r="T28" i="1"/>
  <c r="R28" i="1"/>
  <c r="T27" i="1"/>
  <c r="R27" i="1"/>
  <c r="T24" i="1"/>
  <c r="R24" i="1"/>
  <c r="T23" i="1"/>
  <c r="R23" i="1"/>
  <c r="T20" i="1"/>
  <c r="R20" i="1"/>
  <c r="T19" i="1"/>
  <c r="R19" i="1"/>
  <c r="T18" i="1"/>
  <c r="R18" i="1"/>
  <c r="T15" i="1"/>
  <c r="R15" i="1"/>
  <c r="T14" i="1"/>
  <c r="R14" i="1"/>
  <c r="T13" i="1"/>
  <c r="R13" i="1"/>
  <c r="T12" i="1"/>
  <c r="R12" i="1"/>
  <c r="T9" i="1"/>
  <c r="R9" i="1"/>
  <c r="M59" i="1"/>
  <c r="M58" i="1"/>
  <c r="M57" i="1"/>
  <c r="M54" i="1"/>
  <c r="M52" i="1"/>
  <c r="M51" i="1"/>
  <c r="M50" i="1"/>
  <c r="M48" i="1"/>
  <c r="M47" i="1"/>
  <c r="M46" i="1"/>
  <c r="M45" i="1"/>
  <c r="M43" i="1"/>
  <c r="M42" i="1"/>
  <c r="M41" i="1"/>
  <c r="M39" i="1"/>
  <c r="M38" i="1"/>
  <c r="M37" i="1"/>
  <c r="M35" i="1"/>
  <c r="M34" i="1"/>
  <c r="M33" i="1"/>
  <c r="M30" i="1"/>
  <c r="M29" i="1"/>
  <c r="M28" i="1"/>
  <c r="M27" i="1"/>
  <c r="M24" i="1"/>
  <c r="M23" i="1"/>
  <c r="M20" i="1"/>
  <c r="M19" i="1"/>
  <c r="M18" i="1"/>
  <c r="M15" i="1"/>
  <c r="M14" i="1"/>
  <c r="M13" i="1"/>
  <c r="M12" i="1"/>
  <c r="M9" i="1"/>
  <c r="O59" i="1"/>
  <c r="K59" i="1"/>
  <c r="O58" i="1"/>
  <c r="K58" i="1"/>
  <c r="O57" i="1"/>
  <c r="K57" i="1"/>
  <c r="O54" i="1"/>
  <c r="K54" i="1"/>
  <c r="O52" i="1"/>
  <c r="K52" i="1"/>
  <c r="O51" i="1"/>
  <c r="K51" i="1"/>
  <c r="O50" i="1"/>
  <c r="K50" i="1"/>
  <c r="O48" i="1"/>
  <c r="K48" i="1"/>
  <c r="O47" i="1"/>
  <c r="K47" i="1"/>
  <c r="O46" i="1"/>
  <c r="K46" i="1"/>
  <c r="O45" i="1"/>
  <c r="K45" i="1"/>
  <c r="O43" i="1"/>
  <c r="K43" i="1"/>
  <c r="O42" i="1"/>
  <c r="K42" i="1"/>
  <c r="O41" i="1"/>
  <c r="K41" i="1"/>
  <c r="O39" i="1"/>
  <c r="K39" i="1"/>
  <c r="O38" i="1"/>
  <c r="K38" i="1"/>
  <c r="O37" i="1"/>
  <c r="K37" i="1"/>
  <c r="O35" i="1"/>
  <c r="K35" i="1"/>
  <c r="O34" i="1"/>
  <c r="K34" i="1"/>
  <c r="O33" i="1"/>
  <c r="K33" i="1"/>
  <c r="O30" i="1"/>
  <c r="K30" i="1"/>
  <c r="O29" i="1"/>
  <c r="K29" i="1"/>
  <c r="O28" i="1"/>
  <c r="K28" i="1"/>
  <c r="O27" i="1"/>
  <c r="K27" i="1"/>
  <c r="O24" i="1"/>
  <c r="K24" i="1"/>
  <c r="O23" i="1"/>
  <c r="K23" i="1"/>
  <c r="O20" i="1"/>
  <c r="K20" i="1"/>
  <c r="O19" i="1"/>
  <c r="K19" i="1"/>
  <c r="O18" i="1"/>
  <c r="K18" i="1"/>
  <c r="O15" i="1"/>
  <c r="K15" i="1"/>
  <c r="O14" i="1"/>
  <c r="K14" i="1"/>
  <c r="O13" i="1"/>
  <c r="K13" i="1"/>
  <c r="O12" i="1"/>
  <c r="K12" i="1"/>
  <c r="O9" i="1"/>
  <c r="K9" i="1"/>
  <c r="H59" i="1" l="1"/>
  <c r="F59" i="1"/>
  <c r="H58" i="1"/>
  <c r="F58" i="1"/>
  <c r="H57" i="1"/>
  <c r="F57" i="1"/>
  <c r="H54" i="1"/>
  <c r="F54" i="1"/>
  <c r="H52" i="1"/>
  <c r="F52" i="1"/>
  <c r="H51" i="1"/>
  <c r="F51" i="1"/>
  <c r="H50" i="1"/>
  <c r="F50" i="1"/>
  <c r="H48" i="1"/>
  <c r="F48" i="1"/>
  <c r="H47" i="1"/>
  <c r="F47" i="1"/>
  <c r="H46" i="1"/>
  <c r="F46" i="1"/>
  <c r="H45" i="1"/>
  <c r="F45" i="1"/>
  <c r="H43" i="1"/>
  <c r="F43" i="1"/>
  <c r="H42" i="1"/>
  <c r="F42" i="1"/>
  <c r="H41" i="1"/>
  <c r="F41" i="1"/>
  <c r="H39" i="1"/>
  <c r="F39" i="1"/>
  <c r="H38" i="1"/>
  <c r="F38" i="1"/>
  <c r="H37" i="1"/>
  <c r="F37" i="1"/>
  <c r="H35" i="1"/>
  <c r="F35" i="1"/>
  <c r="H34" i="1"/>
  <c r="F34" i="1"/>
  <c r="H33" i="1"/>
  <c r="F33" i="1"/>
  <c r="H30" i="1"/>
  <c r="F30" i="1"/>
  <c r="H29" i="1"/>
  <c r="F29" i="1"/>
  <c r="H28" i="1"/>
  <c r="F28" i="1"/>
  <c r="H27" i="1"/>
  <c r="F27" i="1"/>
  <c r="H24" i="1"/>
  <c r="F24" i="1"/>
  <c r="H23" i="1"/>
  <c r="F23" i="1"/>
  <c r="H20" i="1"/>
  <c r="F20" i="1"/>
  <c r="H19" i="1"/>
  <c r="F19" i="1"/>
  <c r="H18" i="1"/>
  <c r="F18" i="1"/>
  <c r="H15" i="1"/>
  <c r="F15" i="1"/>
  <c r="H14" i="1"/>
  <c r="F14" i="1"/>
  <c r="H13" i="1"/>
  <c r="F13" i="1"/>
  <c r="H12" i="1"/>
  <c r="F12" i="1"/>
  <c r="H9" i="1"/>
  <c r="F9" i="1"/>
</calcChain>
</file>

<file path=xl/sharedStrings.xml><?xml version="1.0" encoding="utf-8"?>
<sst xmlns="http://schemas.openxmlformats.org/spreadsheetml/2006/main" count="175" uniqueCount="92">
  <si>
    <t>Northwest Territories, 2019</t>
  </si>
  <si>
    <t>All 
Households</t>
  </si>
  <si>
    <t>(#)</t>
  </si>
  <si>
    <t>(%)</t>
  </si>
  <si>
    <t>Northwest Territories</t>
  </si>
  <si>
    <t>Income Range</t>
  </si>
  <si>
    <t>Less Than $50,000</t>
  </si>
  <si>
    <t>$50,000 to $99,999</t>
  </si>
  <si>
    <t>$100,000 to $149,999</t>
  </si>
  <si>
    <t>$150,000 or More</t>
  </si>
  <si>
    <t>Household Composition</t>
  </si>
  <si>
    <t>With at least 1 Child</t>
  </si>
  <si>
    <t>With at least 1 Senior 60 Yrs. or Older</t>
  </si>
  <si>
    <t>With Only Seniors 60 Yrs. or Older</t>
  </si>
  <si>
    <t>Housing Tenure</t>
  </si>
  <si>
    <t>Owned</t>
  </si>
  <si>
    <t>Rented</t>
  </si>
  <si>
    <t>Housing Issue</t>
  </si>
  <si>
    <t>Has Housing Problem</t>
  </si>
  <si>
    <t>Not Affordable</t>
  </si>
  <si>
    <t>Not Adequate</t>
  </si>
  <si>
    <t>Not Suitable</t>
  </si>
  <si>
    <t>Regions</t>
  </si>
  <si>
    <t>Beaufort Delta</t>
  </si>
  <si>
    <t>Inuvik</t>
  </si>
  <si>
    <t>Smaller Communities</t>
  </si>
  <si>
    <t>Sahtu</t>
  </si>
  <si>
    <t>Norman Wells</t>
  </si>
  <si>
    <t>Dehcho</t>
  </si>
  <si>
    <t>Fort Simpson</t>
  </si>
  <si>
    <t>South Slave</t>
  </si>
  <si>
    <t>Fort Smith</t>
  </si>
  <si>
    <t>Hay River</t>
  </si>
  <si>
    <t>Tłı̨chǫ</t>
  </si>
  <si>
    <t>Behchokǫ̀</t>
  </si>
  <si>
    <t>Yellowknife Area</t>
  </si>
  <si>
    <t>Community Type</t>
  </si>
  <si>
    <t>Yellowknife</t>
  </si>
  <si>
    <t>Inuvik, Hay River &amp; Fort Smith</t>
  </si>
  <si>
    <t>Notes:</t>
  </si>
  <si>
    <t>1. Source: 2019 NWT Community Survey</t>
  </si>
  <si>
    <t>Notes</t>
  </si>
  <si>
    <t>1. Regional data are comprised of the following communities:</t>
  </si>
  <si>
    <t>Beaufort Delta: Aklavik, Fort McPherson, Inuvik, Paulatuk, Sachs Harbour, Tsiigehtchic, Tuktoyaktuk, Ulukhaktok</t>
  </si>
  <si>
    <t>Sahtu: Colville Lake, Délį̀ne, Fort Good Hope, Norman Wells, Tulita</t>
  </si>
  <si>
    <t>Dehcho: Fort Liard, Fort Providence, Fort Simpson, Hay River Dene Reserve, Jean Marie River, Nahanni Butte, Sambaa K’e, Wrigley</t>
  </si>
  <si>
    <t>South Slave: Enterprise, Fort Resolution, Fort Smith, Hay River, Kakisa, Łutselk'e</t>
  </si>
  <si>
    <t>Tłı̨chǫ: Behchokǫ̀, Gamètì, Wekweètì, Whatì</t>
  </si>
  <si>
    <t>2. Yellowknife includes Ndilǫ</t>
  </si>
  <si>
    <t>Yellowknife Area:  Dettah, Yellowknife</t>
  </si>
  <si>
    <t>Very Satisfied</t>
  </si>
  <si>
    <t>Satisfied</t>
  </si>
  <si>
    <t>Satisfaction with Being Safe and Secure within the Home</t>
  </si>
  <si>
    <t>Higher</t>
  </si>
  <si>
    <t>About the Same</t>
  </si>
  <si>
    <t>Lower</t>
  </si>
  <si>
    <t>Crime in the Community Compared to Other Areas of Canada</t>
  </si>
  <si>
    <t>Feeling of Safety Walking Alone in Community</t>
  </si>
  <si>
    <t>Very Safe</t>
  </si>
  <si>
    <t>Reasonably Safe</t>
  </si>
  <si>
    <t>Feeling of Safety in the Home and in the Community, by Characteristic</t>
  </si>
  <si>
    <t>3. For a full list of communities within each region, please refer to the notes worksheet.</t>
  </si>
  <si>
    <t>Aklavik</t>
  </si>
  <si>
    <t>Fort McPherson</t>
  </si>
  <si>
    <t>Paulatuk</t>
  </si>
  <si>
    <t>Sachs Harbour</t>
  </si>
  <si>
    <t>Tsiigehtchic</t>
  </si>
  <si>
    <t>Tuktoyaktuk</t>
  </si>
  <si>
    <t>Ulukhaktok</t>
  </si>
  <si>
    <t>Fort Liard</t>
  </si>
  <si>
    <t>Fort Providence</t>
  </si>
  <si>
    <t>Hay River Dene Reserve</t>
  </si>
  <si>
    <t>Jean Marie River</t>
  </si>
  <si>
    <t>Nahanni Butte</t>
  </si>
  <si>
    <t>Sambaa K’e</t>
  </si>
  <si>
    <t>Wrigley</t>
  </si>
  <si>
    <t>Colville Lake</t>
  </si>
  <si>
    <t>Délı̨nę</t>
  </si>
  <si>
    <t>Fort Good Hope</t>
  </si>
  <si>
    <t>Tulita</t>
  </si>
  <si>
    <t>Enterprise</t>
  </si>
  <si>
    <t>Fort Resolution</t>
  </si>
  <si>
    <t>Kakisa</t>
  </si>
  <si>
    <t>Łutselk'e</t>
  </si>
  <si>
    <t>Gamètì</t>
  </si>
  <si>
    <t>Wekweètì</t>
  </si>
  <si>
    <t>Whatì</t>
  </si>
  <si>
    <t>Dettah</t>
  </si>
  <si>
    <t>Ndilǫ</t>
  </si>
  <si>
    <t>Feeling of Safety in the Home and in the Community, by Community</t>
  </si>
  <si>
    <t>2. 'x' means data has been suppressed for data quality;  '-' means data is zero 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</si>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</sst>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#,##0.0"/>
    <numFmt numFmtId="166" formatCode="[&gt;=0.5]#,###;\-"/>
    <numFmt numFmtId="168" formatCode="_(* #,##0_);_(* \(#,##0\);_(* &quot;-&quot;??_);_(@_)"/>
    <numFmt numFmtId="169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Helv"/>
    </font>
    <font>
      <b/>
      <sz val="14"/>
      <color rgb="FF0070C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color rgb="FF0076B6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i/>
      <sz val="9"/>
      <color rgb="FF0076B6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12"/>
      <color rgb="FF0076B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DA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0076B6"/>
      </top>
      <bottom/>
      <diagonal/>
    </border>
    <border>
      <left/>
      <right/>
      <top style="medium">
        <color theme="4"/>
      </top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6B6"/>
      </bottom>
      <diagonal/>
    </border>
    <border>
      <left/>
      <right/>
      <top/>
      <bottom style="medium">
        <color theme="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8" fillId="0" borderId="0" xfId="3" applyFont="1" applyAlignment="1">
      <alignment horizontal="left"/>
    </xf>
    <xf numFmtId="0" fontId="8" fillId="0" borderId="0" xfId="3" applyFont="1" applyAlignment="1">
      <alignment horizontal="center"/>
    </xf>
    <xf numFmtId="164" fontId="8" fillId="0" borderId="0" xfId="3" applyNumberFormat="1" applyFont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4" xfId="0" applyFont="1" applyBorder="1"/>
    <xf numFmtId="0" fontId="8" fillId="0" borderId="5" xfId="3" applyFont="1" applyBorder="1" applyAlignment="1">
      <alignment horizontal="right" wrapText="1"/>
    </xf>
    <xf numFmtId="164" fontId="8" fillId="0" borderId="5" xfId="3" applyNumberFormat="1" applyFont="1" applyBorder="1" applyAlignment="1">
      <alignment horizontal="right" wrapText="1"/>
    </xf>
    <xf numFmtId="0" fontId="9" fillId="0" borderId="0" xfId="2" applyFont="1" applyAlignment="1">
      <alignment horizontal="right"/>
    </xf>
    <xf numFmtId="0" fontId="11" fillId="0" borderId="0" xfId="2" applyFont="1" applyAlignment="1">
      <alignment vertical="center"/>
    </xf>
    <xf numFmtId="3" fontId="8" fillId="0" borderId="0" xfId="5" applyNumberFormat="1" applyFont="1" applyAlignment="1">
      <alignment horizontal="right"/>
    </xf>
    <xf numFmtId="165" fontId="8" fillId="0" borderId="0" xfId="5" applyNumberFormat="1" applyFont="1" applyAlignment="1">
      <alignment horizontal="right"/>
    </xf>
    <xf numFmtId="0" fontId="9" fillId="0" borderId="0" xfId="2" applyFont="1" applyAlignment="1">
      <alignment vertical="center"/>
    </xf>
    <xf numFmtId="0" fontId="9" fillId="2" borderId="0" xfId="2" applyFont="1" applyFill="1" applyAlignment="1">
      <alignment vertical="center"/>
    </xf>
    <xf numFmtId="0" fontId="9" fillId="0" borderId="0" xfId="2" applyFont="1" applyAlignment="1">
      <alignment horizontal="left" vertical="center" indent="1"/>
    </xf>
    <xf numFmtId="0" fontId="8" fillId="0" borderId="0" xfId="5" applyFont="1" applyAlignment="1">
      <alignment horizontal="left"/>
    </xf>
    <xf numFmtId="0" fontId="8" fillId="0" borderId="0" xfId="5" applyFont="1" applyAlignment="1">
      <alignment horizontal="left" indent="1"/>
    </xf>
    <xf numFmtId="0" fontId="8" fillId="0" borderId="0" xfId="5" applyFont="1" applyAlignment="1">
      <alignment horizontal="left" indent="2"/>
    </xf>
    <xf numFmtId="3" fontId="9" fillId="0" borderId="0" xfId="2" applyNumberFormat="1" applyFont="1" applyAlignment="1">
      <alignment horizontal="left" indent="1"/>
    </xf>
    <xf numFmtId="3" fontId="9" fillId="0" borderId="0" xfId="2" applyNumberFormat="1" applyFont="1" applyAlignment="1">
      <alignment horizontal="left" indent="2"/>
    </xf>
    <xf numFmtId="0" fontId="12" fillId="2" borderId="0" xfId="2" applyFont="1" applyFill="1" applyAlignment="1">
      <alignment vertic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3" fontId="8" fillId="0" borderId="0" xfId="5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8" fillId="0" borderId="0" xfId="5" applyNumberFormat="1" applyFont="1" applyAlignment="1">
      <alignment horizontal="right" vertical="center"/>
    </xf>
    <xf numFmtId="0" fontId="6" fillId="0" borderId="0" xfId="6" applyFont="1" applyAlignment="1">
      <alignment horizontal="left" indent="1"/>
    </xf>
    <xf numFmtId="0" fontId="8" fillId="0" borderId="4" xfId="3" applyFont="1" applyBorder="1" applyAlignment="1">
      <alignment horizontal="left" vertical="top" wrapText="1" indent="3"/>
    </xf>
    <xf numFmtId="168" fontId="8" fillId="0" borderId="4" xfId="1" applyNumberFormat="1" applyFont="1" applyBorder="1" applyAlignment="1">
      <alignment horizontal="right" vertical="center"/>
    </xf>
    <xf numFmtId="169" fontId="8" fillId="0" borderId="4" xfId="1" applyNumberFormat="1" applyFont="1" applyBorder="1" applyAlignment="1">
      <alignment horizontal="right" vertical="center"/>
    </xf>
    <xf numFmtId="0" fontId="14" fillId="0" borderId="0" xfId="7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left" indent="3"/>
    </xf>
    <xf numFmtId="3" fontId="10" fillId="0" borderId="0" xfId="5" applyNumberFormat="1" applyFont="1" applyAlignment="1">
      <alignment horizontal="right"/>
    </xf>
    <xf numFmtId="165" fontId="10" fillId="0" borderId="0" xfId="5" applyNumberFormat="1" applyFont="1" applyAlignment="1">
      <alignment horizontal="right"/>
    </xf>
    <xf numFmtId="0" fontId="14" fillId="0" borderId="0" xfId="2" applyFont="1" applyAlignment="1">
      <alignment horizontal="left" indent="1"/>
    </xf>
    <xf numFmtId="0" fontId="10" fillId="0" borderId="0" xfId="8" applyFont="1" applyAlignment="1">
      <alignment horizontal="left" vertical="top" wrapText="1"/>
    </xf>
    <xf numFmtId="168" fontId="10" fillId="0" borderId="0" xfId="9" applyNumberFormat="1" applyFont="1" applyBorder="1" applyAlignment="1">
      <alignment horizontal="right" vertical="center"/>
    </xf>
    <xf numFmtId="169" fontId="10" fillId="0" borderId="0" xfId="9" applyNumberFormat="1" applyFont="1" applyBorder="1" applyAlignment="1">
      <alignment horizontal="right" vertical="center"/>
    </xf>
    <xf numFmtId="0" fontId="8" fillId="0" borderId="0" xfId="8" applyFont="1" applyAlignment="1">
      <alignment horizontal="left" vertical="top" wrapText="1"/>
    </xf>
    <xf numFmtId="0" fontId="11" fillId="0" borderId="0" xfId="3" applyFont="1" applyAlignment="1">
      <alignment horizontal="left" vertical="top" wrapText="1" indent="1"/>
    </xf>
    <xf numFmtId="0" fontId="9" fillId="0" borderId="0" xfId="3" applyFont="1" applyAlignment="1">
      <alignment horizontal="left" vertical="top" wrapText="1" indent="2"/>
    </xf>
    <xf numFmtId="168" fontId="8" fillId="0" borderId="0" xfId="9" applyNumberFormat="1" applyFont="1" applyBorder="1" applyAlignment="1">
      <alignment horizontal="right" vertical="center"/>
    </xf>
    <xf numFmtId="169" fontId="8" fillId="0" borderId="0" xfId="9" applyNumberFormat="1" applyFont="1" applyBorder="1" applyAlignment="1">
      <alignment horizontal="right" vertical="center"/>
    </xf>
    <xf numFmtId="0" fontId="9" fillId="0" borderId="0" xfId="2" applyFont="1"/>
    <xf numFmtId="168" fontId="10" fillId="0" borderId="0" xfId="9" applyNumberFormat="1" applyFont="1" applyFill="1" applyBorder="1" applyAlignment="1">
      <alignment horizontal="right" vertical="center"/>
    </xf>
    <xf numFmtId="168" fontId="8" fillId="0" borderId="0" xfId="9" applyNumberFormat="1" applyFont="1" applyFill="1" applyBorder="1" applyAlignment="1">
      <alignment horizontal="right" vertical="center"/>
    </xf>
    <xf numFmtId="0" fontId="11" fillId="0" borderId="0" xfId="7" applyFont="1" applyAlignment="1">
      <alignment horizontal="left" vertical="center" indent="1"/>
    </xf>
    <xf numFmtId="0" fontId="9" fillId="0" borderId="0" xfId="3" applyFont="1" applyAlignment="1">
      <alignment horizontal="left" vertical="top" wrapText="1" indent="3"/>
    </xf>
    <xf numFmtId="0" fontId="17" fillId="0" borderId="0" xfId="0" applyFont="1"/>
    <xf numFmtId="0" fontId="14" fillId="0" borderId="0" xfId="0" applyFont="1" applyAlignment="1">
      <alignment horizontal="left" indent="1"/>
    </xf>
    <xf numFmtId="166" fontId="10" fillId="0" borderId="0" xfId="1" applyNumberFormat="1" applyFont="1" applyBorder="1" applyAlignment="1">
      <alignment horizontal="right" vertical="center"/>
    </xf>
    <xf numFmtId="166" fontId="8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right" vertical="center"/>
    </xf>
    <xf numFmtId="0" fontId="12" fillId="0" borderId="3" xfId="2" applyFont="1" applyBorder="1" applyAlignment="1">
      <alignment horizontal="center" wrapText="1"/>
    </xf>
    <xf numFmtId="0" fontId="8" fillId="3" borderId="0" xfId="4" applyFont="1" applyFill="1" applyAlignment="1">
      <alignment horizontal="center"/>
    </xf>
    <xf numFmtId="0" fontId="8" fillId="3" borderId="0" xfId="4" applyFont="1" applyFill="1" applyAlignment="1">
      <alignment horizontal="center" wrapText="1"/>
    </xf>
    <xf numFmtId="0" fontId="8" fillId="0" borderId="2" xfId="3" applyFont="1" applyBorder="1" applyAlignment="1">
      <alignment horizontal="right" wrapText="1"/>
    </xf>
    <xf numFmtId="3" fontId="8" fillId="4" borderId="0" xfId="5" applyNumberFormat="1" applyFont="1" applyFill="1" applyAlignment="1">
      <alignment horizontal="right"/>
    </xf>
    <xf numFmtId="165" fontId="8" fillId="4" borderId="0" xfId="5" applyNumberFormat="1" applyFont="1" applyFill="1" applyAlignment="1">
      <alignment horizontal="right"/>
    </xf>
    <xf numFmtId="0" fontId="0" fillId="4" borderId="0" xfId="0" applyFill="1"/>
    <xf numFmtId="3" fontId="8" fillId="4" borderId="0" xfId="1" applyNumberFormat="1" applyFont="1" applyFill="1" applyBorder="1" applyAlignment="1">
      <alignment horizontal="right" vertical="center"/>
    </xf>
  </cellXfs>
  <cellStyles count="10">
    <cellStyle name="Comma" xfId="1" builtinId="3"/>
    <cellStyle name="Comma 2" xfId="9" xr:uid="{BB7C9DF4-EC5F-4F5F-892F-5D867983B4A8}"/>
    <cellStyle name="Normal" xfId="0" builtinId="0"/>
    <cellStyle name="Normal 2" xfId="2" xr:uid="{6EE40CC0-72E2-4C41-B79A-6AEC28444490}"/>
    <cellStyle name="Normal 5" xfId="6" xr:uid="{2D7A1AF0-E2B7-45BE-958B-59268C0867DF}"/>
    <cellStyle name="Normal_By Characteristic" xfId="5" xr:uid="{DD9652B0-AE2D-47E3-92FE-88DE2581B1EA}"/>
    <cellStyle name="Normal_For web" xfId="8" xr:uid="{66EBA17F-312E-4E35-A539-6BE64A80A5A4}"/>
    <cellStyle name="Normal_Housing problems" xfId="4" xr:uid="{498C506C-2E1C-412A-AFD9-10A561EAACB7}"/>
    <cellStyle name="Normal_Sheet1" xfId="3" xr:uid="{664927C7-D746-47E1-9CDE-96C4D6EC0DCB}"/>
    <cellStyle name="Normal_Workbook1 2" xfId="7" xr:uid="{2A67A4FB-D473-4481-BF21-EB8592AE7F48}"/>
  </cellStyles>
  <dxfs count="30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8D5D4-50BB-47FD-B2ED-AAC5B3383002}">
  <dimension ref="A1:A10"/>
  <sheetViews>
    <sheetView workbookViewId="0"/>
  </sheetViews>
  <sheetFormatPr defaultRowHeight="15" x14ac:dyDescent="0.25"/>
  <sheetData>
    <row r="1" spans="1:1" ht="15.75" x14ac:dyDescent="0.25">
      <c r="A1" s="36" t="s">
        <v>41</v>
      </c>
    </row>
    <row r="2" spans="1:1" ht="15.75" x14ac:dyDescent="0.25">
      <c r="A2" s="36"/>
    </row>
    <row r="3" spans="1:1" ht="15.75" x14ac:dyDescent="0.25">
      <c r="A3" s="37" t="s">
        <v>42</v>
      </c>
    </row>
    <row r="4" spans="1:1" ht="15.75" x14ac:dyDescent="0.25">
      <c r="A4" s="38" t="s">
        <v>43</v>
      </c>
    </row>
    <row r="5" spans="1:1" ht="15.75" x14ac:dyDescent="0.25">
      <c r="A5" s="38" t="s">
        <v>44</v>
      </c>
    </row>
    <row r="6" spans="1:1" ht="15.75" x14ac:dyDescent="0.25">
      <c r="A6" s="38" t="s">
        <v>45</v>
      </c>
    </row>
    <row r="7" spans="1:1" ht="15.75" x14ac:dyDescent="0.25">
      <c r="A7" s="38" t="s">
        <v>46</v>
      </c>
    </row>
    <row r="8" spans="1:1" ht="15.75" x14ac:dyDescent="0.25">
      <c r="A8" s="38" t="s">
        <v>47</v>
      </c>
    </row>
    <row r="9" spans="1:1" ht="15.75" x14ac:dyDescent="0.25">
      <c r="A9" s="38" t="s">
        <v>49</v>
      </c>
    </row>
    <row r="10" spans="1:1" ht="15.75" x14ac:dyDescent="0.25">
      <c r="A10" s="37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CC611-96D8-4B6A-A6F0-176947318194}">
  <sheetPr>
    <pageSetUpPr fitToPage="1"/>
  </sheetPr>
  <dimension ref="A1:T64"/>
  <sheetViews>
    <sheetView workbookViewId="0"/>
  </sheetViews>
  <sheetFormatPr defaultRowHeight="15" x14ac:dyDescent="0.25"/>
  <cols>
    <col min="1" max="1" width="31.42578125" customWidth="1"/>
    <col min="2" max="2" width="6.140625" customWidth="1"/>
    <col min="3" max="3" width="6" customWidth="1"/>
    <col min="4" max="4" width="2.7109375" customWidth="1"/>
    <col min="5" max="5" width="6.140625" customWidth="1"/>
    <col min="6" max="6" width="6" customWidth="1"/>
    <col min="7" max="7" width="6.140625" customWidth="1"/>
    <col min="8" max="8" width="6" customWidth="1"/>
    <col min="9" max="9" width="2.7109375" customWidth="1"/>
    <col min="10" max="10" width="6.140625" customWidth="1"/>
    <col min="11" max="11" width="6" customWidth="1"/>
    <col min="12" max="12" width="6.140625" customWidth="1"/>
    <col min="13" max="13" width="6" customWidth="1"/>
    <col min="14" max="14" width="6.140625" customWidth="1"/>
    <col min="15" max="15" width="6" customWidth="1"/>
    <col min="16" max="16" width="2.7109375" customWidth="1"/>
    <col min="17" max="17" width="6.140625" customWidth="1"/>
    <col min="18" max="18" width="6" customWidth="1"/>
    <col min="19" max="19" width="6.140625" customWidth="1"/>
    <col min="20" max="20" width="6" customWidth="1"/>
  </cols>
  <sheetData>
    <row r="1" spans="1:20" ht="18.75" x14ac:dyDescent="0.3">
      <c r="A1" s="1" t="s">
        <v>60</v>
      </c>
      <c r="B1" s="2"/>
      <c r="C1" s="2"/>
    </row>
    <row r="2" spans="1:20" ht="18.75" x14ac:dyDescent="0.3">
      <c r="A2" s="3" t="s">
        <v>0</v>
      </c>
      <c r="B2" s="4"/>
      <c r="C2" s="4"/>
    </row>
    <row r="3" spans="1:20" x14ac:dyDescent="0.25">
      <c r="A3" s="5"/>
      <c r="B3" s="4"/>
      <c r="C3" s="4"/>
    </row>
    <row r="4" spans="1:20" ht="15.75" thickBot="1" x14ac:dyDescent="0.3">
      <c r="A4" s="4"/>
      <c r="B4" s="6"/>
      <c r="C4" s="7"/>
    </row>
    <row r="5" spans="1:20" ht="28.5" customHeight="1" x14ac:dyDescent="0.25">
      <c r="A5" s="8"/>
      <c r="B5" s="64"/>
      <c r="C5" s="64"/>
      <c r="E5" s="61" t="s">
        <v>52</v>
      </c>
      <c r="F5" s="61"/>
      <c r="G5" s="61"/>
      <c r="H5" s="61"/>
      <c r="J5" s="61" t="s">
        <v>56</v>
      </c>
      <c r="K5" s="61"/>
      <c r="L5" s="61"/>
      <c r="M5" s="61"/>
      <c r="N5" s="61"/>
      <c r="O5" s="61"/>
      <c r="Q5" s="61" t="s">
        <v>57</v>
      </c>
      <c r="R5" s="61"/>
      <c r="S5" s="61"/>
      <c r="T5" s="61"/>
    </row>
    <row r="6" spans="1:20" ht="30" customHeight="1" x14ac:dyDescent="0.25">
      <c r="B6" s="4" t="s">
        <v>1</v>
      </c>
      <c r="E6" s="62" t="s">
        <v>50</v>
      </c>
      <c r="F6" s="62"/>
      <c r="G6" s="62" t="s">
        <v>51</v>
      </c>
      <c r="H6" s="62"/>
      <c r="J6" s="62" t="s">
        <v>53</v>
      </c>
      <c r="K6" s="62"/>
      <c r="L6" s="63" t="s">
        <v>54</v>
      </c>
      <c r="M6" s="63"/>
      <c r="N6" s="62" t="s">
        <v>55</v>
      </c>
      <c r="O6" s="62"/>
      <c r="Q6" s="62" t="s">
        <v>58</v>
      </c>
      <c r="R6" s="62"/>
      <c r="S6" s="63" t="s">
        <v>59</v>
      </c>
      <c r="T6" s="63"/>
    </row>
    <row r="7" spans="1:20" ht="15.75" thickBot="1" x14ac:dyDescent="0.3">
      <c r="A7" s="9"/>
      <c r="B7" s="10" t="s">
        <v>2</v>
      </c>
      <c r="C7" s="11" t="s">
        <v>3</v>
      </c>
      <c r="E7" s="10" t="s">
        <v>2</v>
      </c>
      <c r="F7" s="11" t="s">
        <v>3</v>
      </c>
      <c r="G7" s="10" t="s">
        <v>2</v>
      </c>
      <c r="H7" s="11" t="s">
        <v>3</v>
      </c>
      <c r="J7" s="10" t="s">
        <v>2</v>
      </c>
      <c r="K7" s="11" t="s">
        <v>3</v>
      </c>
      <c r="L7" s="10" t="s">
        <v>2</v>
      </c>
      <c r="M7" s="11" t="s">
        <v>3</v>
      </c>
      <c r="N7" s="10" t="s">
        <v>2</v>
      </c>
      <c r="O7" s="11" t="s">
        <v>3</v>
      </c>
      <c r="Q7" s="10" t="s">
        <v>2</v>
      </c>
      <c r="R7" s="11" t="s">
        <v>3</v>
      </c>
      <c r="S7" s="10" t="s">
        <v>2</v>
      </c>
      <c r="T7" s="11" t="s">
        <v>3</v>
      </c>
    </row>
    <row r="8" spans="1:20" x14ac:dyDescent="0.25">
      <c r="A8" s="4"/>
      <c r="B8" s="4"/>
      <c r="C8" s="4"/>
      <c r="E8" s="12"/>
      <c r="F8" s="12"/>
      <c r="G8" s="12"/>
      <c r="H8" s="12"/>
      <c r="J8" s="12"/>
      <c r="K8" s="12"/>
      <c r="L8" s="12"/>
      <c r="M8" s="12"/>
      <c r="N8" s="12"/>
      <c r="O8" s="12"/>
      <c r="Q8" s="12"/>
      <c r="R8" s="12"/>
      <c r="S8" s="12"/>
      <c r="T8" s="12"/>
    </row>
    <row r="9" spans="1:20" x14ac:dyDescent="0.25">
      <c r="A9" s="13" t="s">
        <v>4</v>
      </c>
      <c r="B9" s="39">
        <v>14760.000000064045</v>
      </c>
      <c r="C9" s="40">
        <v>100</v>
      </c>
      <c r="E9" s="59">
        <v>4125.9961995374751</v>
      </c>
      <c r="F9" s="40">
        <f>E9/$B9*100</f>
        <v>27.953903790783009</v>
      </c>
      <c r="G9" s="59">
        <v>8468.3887108111448</v>
      </c>
      <c r="H9" s="40">
        <f>G9/$B9*100</f>
        <v>57.373907254569104</v>
      </c>
      <c r="J9" s="59">
        <v>3046.3369699461437</v>
      </c>
      <c r="K9" s="40">
        <f>J9/$B9*100</f>
        <v>20.639139362689196</v>
      </c>
      <c r="L9" s="59">
        <v>6407.1696318939721</v>
      </c>
      <c r="M9" s="40">
        <f>L9/$B9*100</f>
        <v>43.409008345976765</v>
      </c>
      <c r="N9" s="59">
        <v>5112.7744818223646</v>
      </c>
      <c r="O9" s="40">
        <f>N9/$B9*100</f>
        <v>34.639393508131299</v>
      </c>
      <c r="Q9" s="59">
        <v>5441.8978647161102</v>
      </c>
      <c r="R9" s="40">
        <f>Q9/$B9*100</f>
        <v>36.869226725558924</v>
      </c>
      <c r="S9" s="59">
        <v>4804.0746847433011</v>
      </c>
      <c r="T9" s="40">
        <f>S9/$B9*100</f>
        <v>32.547931468309322</v>
      </c>
    </row>
    <row r="10" spans="1:20" x14ac:dyDescent="0.25">
      <c r="A10" s="16"/>
      <c r="B10" s="14"/>
      <c r="C10" s="15"/>
      <c r="E10" s="59"/>
      <c r="G10" s="59"/>
      <c r="J10" s="59"/>
      <c r="L10" s="59"/>
      <c r="N10" s="59"/>
      <c r="Q10" s="59"/>
      <c r="S10" s="59"/>
    </row>
    <row r="11" spans="1:20" x14ac:dyDescent="0.25">
      <c r="A11" s="17" t="s">
        <v>5</v>
      </c>
      <c r="B11" s="65"/>
      <c r="C11" s="66"/>
      <c r="D11" s="67"/>
      <c r="E11" s="68"/>
      <c r="F11" s="67"/>
      <c r="G11" s="68"/>
      <c r="H11" s="67"/>
      <c r="I11" s="67"/>
      <c r="J11" s="68"/>
      <c r="K11" s="67"/>
      <c r="L11" s="68"/>
      <c r="M11" s="67"/>
      <c r="N11" s="68"/>
      <c r="O11" s="67"/>
      <c r="P11" s="67"/>
      <c r="Q11" s="68"/>
      <c r="R11" s="67"/>
      <c r="S11" s="68"/>
      <c r="T11" s="67"/>
    </row>
    <row r="12" spans="1:20" x14ac:dyDescent="0.25">
      <c r="A12" s="18" t="s">
        <v>6</v>
      </c>
      <c r="B12" s="14">
        <v>3443.336407257113</v>
      </c>
      <c r="C12" s="15">
        <v>100</v>
      </c>
      <c r="E12" s="60">
        <v>658.49781162817294</v>
      </c>
      <c r="F12" s="15">
        <f t="shared" ref="F12:F15" si="0">E12/$B12*100</f>
        <v>19.123830312958528</v>
      </c>
      <c r="G12" s="60">
        <v>2069.0864191029045</v>
      </c>
      <c r="H12" s="15">
        <f t="shared" ref="H12:H15" si="1">G12/$B12*100</f>
        <v>60.089580987269663</v>
      </c>
      <c r="J12" s="60">
        <v>580.81809935322008</v>
      </c>
      <c r="K12" s="15">
        <f t="shared" ref="K12:M15" si="2">J12/$B12*100</f>
        <v>16.86788714948381</v>
      </c>
      <c r="L12" s="60">
        <v>1486.2714546463103</v>
      </c>
      <c r="M12" s="15">
        <f t="shared" si="2"/>
        <v>43.163701679390712</v>
      </c>
      <c r="N12" s="60">
        <v>1279.244201222557</v>
      </c>
      <c r="O12" s="15">
        <f t="shared" ref="O12:O15" si="3">N12/$B12*100</f>
        <v>37.151298912486311</v>
      </c>
      <c r="Q12" s="60">
        <v>1482.0006823255853</v>
      </c>
      <c r="R12" s="15">
        <f t="shared" ref="R12:R15" si="4">Q12/$B12*100</f>
        <v>43.039671616230926</v>
      </c>
      <c r="S12" s="60">
        <v>865.29759162843948</v>
      </c>
      <c r="T12" s="15">
        <f t="shared" ref="T12:T15" si="5">S12/$B12*100</f>
        <v>25.12962688759524</v>
      </c>
    </row>
    <row r="13" spans="1:20" x14ac:dyDescent="0.25">
      <c r="A13" s="18" t="s">
        <v>7</v>
      </c>
      <c r="B13" s="14">
        <v>3565.9714959971334</v>
      </c>
      <c r="C13" s="15">
        <v>100</v>
      </c>
      <c r="E13" s="60">
        <v>912.54408568677286</v>
      </c>
      <c r="F13" s="15">
        <f t="shared" si="0"/>
        <v>25.590335949435371</v>
      </c>
      <c r="G13" s="60">
        <v>2058.0205845870432</v>
      </c>
      <c r="H13" s="15">
        <f t="shared" si="1"/>
        <v>57.712760376722251</v>
      </c>
      <c r="J13" s="60">
        <v>734.03909010859195</v>
      </c>
      <c r="K13" s="15">
        <f t="shared" si="2"/>
        <v>20.584547322729975</v>
      </c>
      <c r="L13" s="60">
        <v>1448.3573502634144</v>
      </c>
      <c r="M13" s="15">
        <f t="shared" si="2"/>
        <v>40.616066390020819</v>
      </c>
      <c r="N13" s="60">
        <v>1345.2245550650337</v>
      </c>
      <c r="O13" s="15">
        <f t="shared" si="3"/>
        <v>37.723928993124936</v>
      </c>
      <c r="Q13" s="60">
        <v>1395.5283595497706</v>
      </c>
      <c r="R13" s="15">
        <f t="shared" si="4"/>
        <v>39.134590983586833</v>
      </c>
      <c r="S13" s="60">
        <v>1082.9403541506331</v>
      </c>
      <c r="T13" s="15">
        <f t="shared" si="5"/>
        <v>30.368732766547712</v>
      </c>
    </row>
    <row r="14" spans="1:20" x14ac:dyDescent="0.25">
      <c r="A14" s="18" t="s">
        <v>8</v>
      </c>
      <c r="B14" s="14">
        <v>3123.2321493649979</v>
      </c>
      <c r="C14" s="15">
        <v>100</v>
      </c>
      <c r="E14" s="60">
        <v>867.88638711993121</v>
      </c>
      <c r="F14" s="15">
        <f t="shared" si="0"/>
        <v>27.788084446312649</v>
      </c>
      <c r="G14" s="60">
        <v>1852.00602625497</v>
      </c>
      <c r="H14" s="15">
        <f t="shared" si="1"/>
        <v>59.297738294334344</v>
      </c>
      <c r="J14" s="60">
        <v>652.3889282883157</v>
      </c>
      <c r="K14" s="15">
        <f t="shared" si="2"/>
        <v>20.888262450197836</v>
      </c>
      <c r="L14" s="60">
        <v>1440.6121648856827</v>
      </c>
      <c r="M14" s="15">
        <f t="shared" si="2"/>
        <v>46.125683138174075</v>
      </c>
      <c r="N14" s="60">
        <v>1000.191319168281</v>
      </c>
      <c r="O14" s="15">
        <f t="shared" si="3"/>
        <v>32.024238716024861</v>
      </c>
      <c r="Q14" s="60">
        <v>1120.1145234006301</v>
      </c>
      <c r="R14" s="15">
        <f t="shared" si="4"/>
        <v>35.863953424927665</v>
      </c>
      <c r="S14" s="60">
        <v>1044.9271299085358</v>
      </c>
      <c r="T14" s="15">
        <f t="shared" si="5"/>
        <v>33.456594961120196</v>
      </c>
    </row>
    <row r="15" spans="1:20" x14ac:dyDescent="0.25">
      <c r="A15" s="18" t="s">
        <v>9</v>
      </c>
      <c r="B15" s="14">
        <v>4627.4599474447341</v>
      </c>
      <c r="C15" s="15">
        <v>100</v>
      </c>
      <c r="E15" s="60">
        <v>1687.0679151025888</v>
      </c>
      <c r="F15" s="15">
        <f t="shared" si="0"/>
        <v>36.457752941420516</v>
      </c>
      <c r="G15" s="60">
        <v>2489.2756808662025</v>
      </c>
      <c r="H15" s="15">
        <f t="shared" si="1"/>
        <v>53.793565133735434</v>
      </c>
      <c r="J15" s="60">
        <v>1079.0908521960168</v>
      </c>
      <c r="K15" s="15">
        <f t="shared" si="2"/>
        <v>23.319291024698913</v>
      </c>
      <c r="L15" s="60">
        <v>2031.9286620985183</v>
      </c>
      <c r="M15" s="15">
        <f t="shared" si="2"/>
        <v>43.910237693586993</v>
      </c>
      <c r="N15" s="60">
        <v>1488.1144063665024</v>
      </c>
      <c r="O15" s="15">
        <f t="shared" si="3"/>
        <v>32.158342228077707</v>
      </c>
      <c r="Q15" s="60">
        <v>1444.2542994401297</v>
      </c>
      <c r="R15" s="15">
        <f t="shared" si="4"/>
        <v>31.210519720168328</v>
      </c>
      <c r="S15" s="60">
        <v>1810.9096090556804</v>
      </c>
      <c r="T15" s="15">
        <f t="shared" si="5"/>
        <v>39.133987751869313</v>
      </c>
    </row>
    <row r="16" spans="1:20" x14ac:dyDescent="0.25">
      <c r="A16" s="19"/>
      <c r="B16" s="14"/>
      <c r="C16" s="15"/>
      <c r="E16" s="60"/>
      <c r="G16" s="60"/>
      <c r="J16" s="60"/>
      <c r="L16" s="60"/>
      <c r="N16" s="60"/>
      <c r="Q16" s="60"/>
      <c r="S16" s="60"/>
    </row>
    <row r="17" spans="1:20" x14ac:dyDescent="0.25">
      <c r="A17" s="17" t="s">
        <v>10</v>
      </c>
      <c r="B17" s="65"/>
      <c r="C17" s="66"/>
      <c r="D17" s="67"/>
      <c r="E17" s="68"/>
      <c r="F17" s="67"/>
      <c r="G17" s="68"/>
      <c r="H17" s="67"/>
      <c r="I17" s="67"/>
      <c r="J17" s="68"/>
      <c r="K17" s="67"/>
      <c r="L17" s="68"/>
      <c r="M17" s="67"/>
      <c r="N17" s="68"/>
      <c r="O17" s="67"/>
      <c r="P17" s="67"/>
      <c r="Q17" s="68"/>
      <c r="R17" s="67"/>
      <c r="S17" s="68"/>
      <c r="T17" s="67"/>
    </row>
    <row r="18" spans="1:20" x14ac:dyDescent="0.25">
      <c r="A18" s="20" t="s">
        <v>11</v>
      </c>
      <c r="B18" s="14">
        <v>5527</v>
      </c>
      <c r="C18" s="15">
        <v>100</v>
      </c>
      <c r="E18" s="60">
        <v>1381.8220194698956</v>
      </c>
      <c r="F18" s="15">
        <f t="shared" ref="F18:F20" si="6">E18/$B18*100</f>
        <v>25.001303048125482</v>
      </c>
      <c r="G18" s="60">
        <v>3273.3067728967903</v>
      </c>
      <c r="H18" s="15">
        <f t="shared" ref="H18:H20" si="7">G18/$B18*100</f>
        <v>59.223932927389001</v>
      </c>
      <c r="J18" s="60">
        <v>1086.3920004608051</v>
      </c>
      <c r="K18" s="15">
        <f t="shared" ref="K18:M20" si="8">J18/$B18*100</f>
        <v>19.656088302167635</v>
      </c>
      <c r="L18" s="60">
        <v>2424.1970923600215</v>
      </c>
      <c r="M18" s="15">
        <f t="shared" si="8"/>
        <v>43.860993167360625</v>
      </c>
      <c r="N18" s="60">
        <v>1971.0118736736019</v>
      </c>
      <c r="O18" s="15">
        <f t="shared" ref="O18:O20" si="9">N18/$B18*100</f>
        <v>35.661513907609951</v>
      </c>
      <c r="Q18" s="60">
        <v>1999.2950920447765</v>
      </c>
      <c r="R18" s="15">
        <f t="shared" ref="R18:R20" si="10">Q18/$B18*100</f>
        <v>36.173242121309507</v>
      </c>
      <c r="S18" s="60">
        <v>1759.1084474122333</v>
      </c>
      <c r="T18" s="15">
        <f t="shared" ref="T18:T20" si="11">S18/$B18*100</f>
        <v>31.827545637999517</v>
      </c>
    </row>
    <row r="19" spans="1:20" x14ac:dyDescent="0.25">
      <c r="A19" s="20" t="s">
        <v>12</v>
      </c>
      <c r="B19" s="14">
        <v>4480.5530135385998</v>
      </c>
      <c r="C19" s="15">
        <v>100</v>
      </c>
      <c r="E19" s="60">
        <v>1408.0012347551469</v>
      </c>
      <c r="F19" s="15">
        <f t="shared" si="6"/>
        <v>31.424719906241034</v>
      </c>
      <c r="G19" s="60">
        <v>2494.1017549820981</v>
      </c>
      <c r="H19" s="15">
        <f t="shared" si="7"/>
        <v>55.665042851760283</v>
      </c>
      <c r="J19" s="60">
        <v>869.81592416778574</v>
      </c>
      <c r="K19" s="15">
        <f t="shared" si="8"/>
        <v>19.41313765375655</v>
      </c>
      <c r="L19" s="60">
        <v>1959.2788401640589</v>
      </c>
      <c r="M19" s="15">
        <f t="shared" si="8"/>
        <v>43.728504812772698</v>
      </c>
      <c r="N19" s="60">
        <v>1565.5551694149806</v>
      </c>
      <c r="O19" s="15">
        <f t="shared" si="9"/>
        <v>34.941114739284259</v>
      </c>
      <c r="Q19" s="60">
        <v>1725.6787097495517</v>
      </c>
      <c r="R19" s="15">
        <f t="shared" si="10"/>
        <v>38.514859762515449</v>
      </c>
      <c r="S19" s="60">
        <v>1320.5183221577238</v>
      </c>
      <c r="T19" s="15">
        <f t="shared" si="11"/>
        <v>29.472217339413199</v>
      </c>
    </row>
    <row r="20" spans="1:20" x14ac:dyDescent="0.25">
      <c r="A20" s="21" t="s">
        <v>13</v>
      </c>
      <c r="B20" s="14">
        <v>2087.6842694430484</v>
      </c>
      <c r="C20" s="15">
        <v>100</v>
      </c>
      <c r="E20" s="60">
        <v>668.42617886501955</v>
      </c>
      <c r="F20" s="15">
        <f t="shared" si="6"/>
        <v>32.017589472154334</v>
      </c>
      <c r="G20" s="60">
        <v>1204.2792086897421</v>
      </c>
      <c r="H20" s="15">
        <f t="shared" si="7"/>
        <v>57.68492996362037</v>
      </c>
      <c r="J20" s="60">
        <v>374.22059301735618</v>
      </c>
      <c r="K20" s="15">
        <f t="shared" si="8"/>
        <v>17.925152691656322</v>
      </c>
      <c r="L20" s="60">
        <v>968.08435269560914</v>
      </c>
      <c r="M20" s="15">
        <f t="shared" si="8"/>
        <v>46.371205017216241</v>
      </c>
      <c r="N20" s="60">
        <v>683.55290640925114</v>
      </c>
      <c r="O20" s="15">
        <f t="shared" si="9"/>
        <v>32.742159167181399</v>
      </c>
      <c r="Q20" s="60">
        <v>840.22780062974414</v>
      </c>
      <c r="R20" s="15">
        <f t="shared" si="10"/>
        <v>40.246880858756469</v>
      </c>
      <c r="S20" s="60">
        <v>639.1768311505391</v>
      </c>
      <c r="T20" s="15">
        <f t="shared" si="11"/>
        <v>30.616546788516946</v>
      </c>
    </row>
    <row r="21" spans="1:20" x14ac:dyDescent="0.25">
      <c r="A21" s="19"/>
      <c r="B21" s="14"/>
      <c r="C21" s="15"/>
      <c r="E21" s="60"/>
      <c r="G21" s="60"/>
      <c r="J21" s="60"/>
      <c r="L21" s="60"/>
      <c r="N21" s="60"/>
      <c r="Q21" s="60"/>
      <c r="S21" s="60"/>
    </row>
    <row r="22" spans="1:20" x14ac:dyDescent="0.25">
      <c r="A22" s="17" t="s">
        <v>14</v>
      </c>
      <c r="B22" s="65"/>
      <c r="C22" s="66"/>
      <c r="D22" s="67"/>
      <c r="E22" s="68"/>
      <c r="F22" s="67"/>
      <c r="G22" s="68"/>
      <c r="H22" s="67"/>
      <c r="I22" s="67"/>
      <c r="J22" s="68"/>
      <c r="K22" s="67"/>
      <c r="L22" s="68"/>
      <c r="M22" s="67"/>
      <c r="N22" s="68"/>
      <c r="O22" s="67"/>
      <c r="P22" s="67"/>
      <c r="Q22" s="68"/>
      <c r="R22" s="67"/>
      <c r="S22" s="68"/>
      <c r="T22" s="67"/>
    </row>
    <row r="23" spans="1:20" x14ac:dyDescent="0.25">
      <c r="A23" s="18" t="s">
        <v>15</v>
      </c>
      <c r="B23" s="14">
        <v>7990.2756802150025</v>
      </c>
      <c r="C23" s="15">
        <v>100</v>
      </c>
      <c r="E23" s="60">
        <v>2723.3717073186826</v>
      </c>
      <c r="F23" s="15">
        <f t="shared" ref="F23:F24" si="12">E23/$B23*100</f>
        <v>34.083576290892161</v>
      </c>
      <c r="G23" s="60">
        <v>4408.0074442082532</v>
      </c>
      <c r="H23" s="15">
        <f t="shared" ref="H23:H24" si="13">G23/$B23*100</f>
        <v>55.167150929761696</v>
      </c>
      <c r="J23" s="60">
        <v>1758.1572924606592</v>
      </c>
      <c r="K23" s="15">
        <f t="shared" ref="K23:M24" si="14">J23/$B23*100</f>
        <v>22.003712547917377</v>
      </c>
      <c r="L23" s="60">
        <v>3575.8887992668538</v>
      </c>
      <c r="M23" s="15">
        <f t="shared" si="14"/>
        <v>44.753009062268475</v>
      </c>
      <c r="N23" s="60">
        <v>2597.8630582292249</v>
      </c>
      <c r="O23" s="15">
        <f t="shared" ref="O23:O24" si="15">N23/$B23*100</f>
        <v>32.512808846656981</v>
      </c>
      <c r="Q23" s="60">
        <v>2679.1043984320395</v>
      </c>
      <c r="R23" s="15">
        <f t="shared" ref="R23:R24" si="16">Q23/$B23*100</f>
        <v>33.529561502688352</v>
      </c>
      <c r="S23" s="60">
        <v>2744.8659819344452</v>
      </c>
      <c r="T23" s="15">
        <f t="shared" ref="T23:T24" si="17">S23/$B23*100</f>
        <v>34.352581710429625</v>
      </c>
    </row>
    <row r="24" spans="1:20" x14ac:dyDescent="0.25">
      <c r="A24" s="18" t="s">
        <v>16</v>
      </c>
      <c r="B24" s="14">
        <v>6769.7243198490414</v>
      </c>
      <c r="C24" s="15">
        <v>100</v>
      </c>
      <c r="E24" s="60">
        <v>1402.624492218783</v>
      </c>
      <c r="F24" s="15">
        <f t="shared" si="12"/>
        <v>20.719078443212886</v>
      </c>
      <c r="G24" s="60">
        <v>4060.381266602878</v>
      </c>
      <c r="H24" s="15">
        <f t="shared" si="13"/>
        <v>59.978531986859707</v>
      </c>
      <c r="J24" s="60">
        <v>1288.1796774854904</v>
      </c>
      <c r="K24" s="15">
        <f t="shared" si="14"/>
        <v>19.028539666061551</v>
      </c>
      <c r="L24" s="60">
        <v>2831.2808326270688</v>
      </c>
      <c r="M24" s="15">
        <f t="shared" si="14"/>
        <v>41.822690243466276</v>
      </c>
      <c r="N24" s="60">
        <v>2514.9114235931493</v>
      </c>
      <c r="O24" s="15">
        <f t="shared" si="15"/>
        <v>37.149391980694858</v>
      </c>
      <c r="Q24" s="60">
        <v>2762.7934662840926</v>
      </c>
      <c r="R24" s="15">
        <f t="shared" si="16"/>
        <v>40.8110188207147</v>
      </c>
      <c r="S24" s="60">
        <v>2059.2087028088454</v>
      </c>
      <c r="T24" s="15">
        <f t="shared" si="17"/>
        <v>30.417910767373225</v>
      </c>
    </row>
    <row r="25" spans="1:20" x14ac:dyDescent="0.25">
      <c r="A25" s="19"/>
      <c r="B25" s="14"/>
      <c r="C25" s="15"/>
      <c r="E25" s="60"/>
      <c r="G25" s="60"/>
      <c r="J25" s="60"/>
      <c r="L25" s="60"/>
      <c r="N25" s="60"/>
      <c r="Q25" s="60"/>
      <c r="S25" s="60"/>
    </row>
    <row r="26" spans="1:20" x14ac:dyDescent="0.25">
      <c r="A26" s="17" t="s">
        <v>17</v>
      </c>
      <c r="B26" s="65"/>
      <c r="C26" s="66"/>
      <c r="D26" s="67"/>
      <c r="E26" s="68"/>
      <c r="F26" s="67"/>
      <c r="G26" s="68"/>
      <c r="H26" s="67"/>
      <c r="I26" s="67"/>
      <c r="J26" s="68"/>
      <c r="K26" s="67"/>
      <c r="L26" s="68"/>
      <c r="M26" s="67"/>
      <c r="N26" s="68"/>
      <c r="O26" s="67"/>
      <c r="P26" s="67"/>
      <c r="Q26" s="68"/>
      <c r="R26" s="67"/>
      <c r="S26" s="68"/>
      <c r="T26" s="67"/>
    </row>
    <row r="27" spans="1:20" x14ac:dyDescent="0.25">
      <c r="A27" s="22" t="s">
        <v>18</v>
      </c>
      <c r="B27" s="14">
        <v>6308.482938643001</v>
      </c>
      <c r="C27" s="15">
        <v>100</v>
      </c>
      <c r="E27" s="60">
        <v>1292.8157837128535</v>
      </c>
      <c r="F27" s="15">
        <f t="shared" ref="F27:F30" si="18">E27/$B27*100</f>
        <v>20.493291275999667</v>
      </c>
      <c r="G27" s="60">
        <v>3773.4341396675268</v>
      </c>
      <c r="H27" s="15">
        <f t="shared" ref="H27:H30" si="19">G27/$B27*100</f>
        <v>59.815238883394983</v>
      </c>
      <c r="J27" s="60">
        <v>1301.9999475758145</v>
      </c>
      <c r="K27" s="15">
        <f t="shared" ref="K27:M30" si="20">J27/$B27*100</f>
        <v>20.638875625712384</v>
      </c>
      <c r="L27" s="60">
        <v>2621.8439987796587</v>
      </c>
      <c r="M27" s="15">
        <f t="shared" si="20"/>
        <v>41.560610122592102</v>
      </c>
      <c r="N27" s="60">
        <v>2304.1078286575093</v>
      </c>
      <c r="O27" s="15">
        <f t="shared" ref="O27:O30" si="21">N27/$B27*100</f>
        <v>36.523960690193121</v>
      </c>
      <c r="Q27" s="60">
        <v>2332.6793002922795</v>
      </c>
      <c r="R27" s="15">
        <f t="shared" ref="R27:R30" si="22">Q27/$B27*100</f>
        <v>36.976866276411855</v>
      </c>
      <c r="S27" s="60">
        <v>1940.3204564891034</v>
      </c>
      <c r="T27" s="15">
        <f t="shared" ref="T27:T30" si="23">S27/$B27*100</f>
        <v>30.757322724985919</v>
      </c>
    </row>
    <row r="28" spans="1:20" x14ac:dyDescent="0.25">
      <c r="A28" s="23" t="s">
        <v>19</v>
      </c>
      <c r="B28" s="14">
        <v>3182.4338404193513</v>
      </c>
      <c r="C28" s="15">
        <v>100</v>
      </c>
      <c r="E28" s="60">
        <v>700.84247318596101</v>
      </c>
      <c r="F28" s="15">
        <f t="shared" si="18"/>
        <v>22.02221659048254</v>
      </c>
      <c r="G28" s="60">
        <v>1904.0908126275815</v>
      </c>
      <c r="H28" s="15">
        <f t="shared" si="19"/>
        <v>59.831277195590602</v>
      </c>
      <c r="J28" s="60">
        <v>715.8551686392999</v>
      </c>
      <c r="K28" s="15">
        <f t="shared" si="20"/>
        <v>22.493952884342484</v>
      </c>
      <c r="L28" s="60">
        <v>1336.8658145076613</v>
      </c>
      <c r="M28" s="15">
        <f t="shared" si="20"/>
        <v>42.007654567031047</v>
      </c>
      <c r="N28" s="60">
        <v>1083.2645528831451</v>
      </c>
      <c r="O28" s="15">
        <f t="shared" si="21"/>
        <v>34.038871103142952</v>
      </c>
      <c r="Q28" s="60">
        <v>1076.0711548772476</v>
      </c>
      <c r="R28" s="15">
        <f t="shared" si="22"/>
        <v>33.812836616124372</v>
      </c>
      <c r="S28" s="60">
        <v>1014.1015616745335</v>
      </c>
      <c r="T28" s="15">
        <f t="shared" si="23"/>
        <v>31.8655976062932</v>
      </c>
    </row>
    <row r="29" spans="1:20" x14ac:dyDescent="0.25">
      <c r="A29" s="23" t="s">
        <v>20</v>
      </c>
      <c r="B29" s="14">
        <v>2965.2376675092783</v>
      </c>
      <c r="C29" s="15">
        <v>100</v>
      </c>
      <c r="E29" s="60">
        <v>514.89574471061644</v>
      </c>
      <c r="F29" s="15">
        <f t="shared" si="18"/>
        <v>17.364400511717339</v>
      </c>
      <c r="G29" s="60">
        <v>1723.6314268349558</v>
      </c>
      <c r="H29" s="15">
        <f t="shared" si="19"/>
        <v>58.12793509677627</v>
      </c>
      <c r="J29" s="60">
        <v>600.47343310228462</v>
      </c>
      <c r="K29" s="15">
        <f t="shared" si="20"/>
        <v>20.250431851780249</v>
      </c>
      <c r="L29" s="60">
        <v>1194.3684694702577</v>
      </c>
      <c r="M29" s="15">
        <f t="shared" si="20"/>
        <v>40.279013131298029</v>
      </c>
      <c r="N29" s="60">
        <v>1124.7517271898412</v>
      </c>
      <c r="O29" s="15">
        <f t="shared" si="21"/>
        <v>37.931250486730903</v>
      </c>
      <c r="Q29" s="60">
        <v>1208.0212490339809</v>
      </c>
      <c r="R29" s="15">
        <f t="shared" si="22"/>
        <v>40.739440965239289</v>
      </c>
      <c r="S29" s="60">
        <v>847.07014395755391</v>
      </c>
      <c r="T29" s="15">
        <f t="shared" si="23"/>
        <v>28.566686348250482</v>
      </c>
    </row>
    <row r="30" spans="1:20" x14ac:dyDescent="0.25">
      <c r="A30" s="23" t="s">
        <v>21</v>
      </c>
      <c r="B30" s="14">
        <v>1317.602833164794</v>
      </c>
      <c r="C30" s="15">
        <v>100.00000000000001</v>
      </c>
      <c r="E30" s="60">
        <v>217.94601885672373</v>
      </c>
      <c r="F30" s="15">
        <f t="shared" si="18"/>
        <v>16.541101261389361</v>
      </c>
      <c r="G30" s="60">
        <v>809.31618120329188</v>
      </c>
      <c r="H30" s="15">
        <f t="shared" si="19"/>
        <v>61.423378944880412</v>
      </c>
      <c r="J30" s="60">
        <v>214.7436562326962</v>
      </c>
      <c r="K30" s="15">
        <f t="shared" si="20"/>
        <v>16.298056654667043</v>
      </c>
      <c r="L30" s="60">
        <v>568.18094313623976</v>
      </c>
      <c r="M30" s="15">
        <f t="shared" si="20"/>
        <v>43.122322511367642</v>
      </c>
      <c r="N30" s="60">
        <v>526.63150790354121</v>
      </c>
      <c r="O30" s="15">
        <f t="shared" si="21"/>
        <v>39.968911317426929</v>
      </c>
      <c r="Q30" s="60">
        <v>515.86252034489871</v>
      </c>
      <c r="R30" s="15">
        <f t="shared" si="22"/>
        <v>39.151594650554252</v>
      </c>
      <c r="S30" s="60">
        <v>364.66378549009346</v>
      </c>
      <c r="T30" s="15">
        <f t="shared" si="23"/>
        <v>27.676305508101816</v>
      </c>
    </row>
    <row r="31" spans="1:20" x14ac:dyDescent="0.25">
      <c r="A31" s="19"/>
      <c r="B31" s="14"/>
      <c r="C31" s="15"/>
      <c r="E31" s="60"/>
      <c r="G31" s="60"/>
      <c r="J31" s="60"/>
      <c r="L31" s="60"/>
      <c r="N31" s="60"/>
      <c r="Q31" s="60"/>
      <c r="S31" s="60"/>
    </row>
    <row r="32" spans="1:20" x14ac:dyDescent="0.25">
      <c r="A32" s="24" t="s">
        <v>22</v>
      </c>
      <c r="B32" s="65"/>
      <c r="C32" s="66"/>
      <c r="D32" s="67"/>
      <c r="E32" s="68"/>
      <c r="F32" s="67"/>
      <c r="G32" s="68"/>
      <c r="H32" s="67"/>
      <c r="I32" s="67"/>
      <c r="J32" s="68"/>
      <c r="K32" s="67"/>
      <c r="L32" s="68"/>
      <c r="M32" s="67"/>
      <c r="N32" s="68"/>
      <c r="O32" s="67"/>
      <c r="P32" s="67"/>
      <c r="Q32" s="68"/>
      <c r="R32" s="67"/>
      <c r="S32" s="68"/>
      <c r="T32" s="67"/>
    </row>
    <row r="33" spans="1:20" x14ac:dyDescent="0.25">
      <c r="A33" s="25" t="s">
        <v>23</v>
      </c>
      <c r="B33" s="14">
        <v>2260.9999999479978</v>
      </c>
      <c r="C33" s="15">
        <v>100</v>
      </c>
      <c r="E33" s="60">
        <v>710.8449165986807</v>
      </c>
      <c r="F33" s="15">
        <f t="shared" ref="F33:F35" si="24">E33/$B33*100</f>
        <v>31.439403653915519</v>
      </c>
      <c r="G33" s="60">
        <v>1323.6116857691516</v>
      </c>
      <c r="H33" s="15">
        <f t="shared" ref="H33:H35" si="25">G33/$B33*100</f>
        <v>58.540985661193901</v>
      </c>
      <c r="J33" s="60">
        <v>258.55333785499511</v>
      </c>
      <c r="K33" s="15">
        <f t="shared" ref="K33:M35" si="26">J33/$B33*100</f>
        <v>11.435353288851912</v>
      </c>
      <c r="L33" s="60">
        <v>842.09852789464435</v>
      </c>
      <c r="M33" s="15">
        <f t="shared" si="26"/>
        <v>37.24451693560426</v>
      </c>
      <c r="N33" s="60">
        <v>1096.6458583791562</v>
      </c>
      <c r="O33" s="15">
        <f t="shared" ref="O33:O35" si="27">N33/$B33*100</f>
        <v>48.502691658751814</v>
      </c>
      <c r="Q33" s="60">
        <v>1235.1601855858303</v>
      </c>
      <c r="R33" s="15">
        <f t="shared" ref="R33:R35" si="28">Q33/$B33*100</f>
        <v>54.628933463699184</v>
      </c>
      <c r="S33" s="60">
        <v>606.92351506380487</v>
      </c>
      <c r="T33" s="15">
        <f t="shared" ref="T33:T35" si="29">S33/$B33*100</f>
        <v>26.843145293134185</v>
      </c>
    </row>
    <row r="34" spans="1:20" x14ac:dyDescent="0.25">
      <c r="A34" s="26" t="s">
        <v>24</v>
      </c>
      <c r="B34" s="27">
        <v>1180.0000000000002</v>
      </c>
      <c r="C34" s="15">
        <v>100</v>
      </c>
      <c r="E34" s="60">
        <v>412.99258237867923</v>
      </c>
      <c r="F34" s="15">
        <f t="shared" si="24"/>
        <v>34.999371388023661</v>
      </c>
      <c r="G34" s="60">
        <v>652.86084818516099</v>
      </c>
      <c r="H34" s="15">
        <f t="shared" si="25"/>
        <v>55.32719052416617</v>
      </c>
      <c r="J34" s="60">
        <v>162.3874904319951</v>
      </c>
      <c r="K34" s="15">
        <f t="shared" si="26"/>
        <v>13.761651731525006</v>
      </c>
      <c r="L34" s="60">
        <v>425.89189812864265</v>
      </c>
      <c r="M34" s="15">
        <f t="shared" si="26"/>
        <v>36.092533739715471</v>
      </c>
      <c r="N34" s="60">
        <v>552.66576668615744</v>
      </c>
      <c r="O34" s="15">
        <f t="shared" si="27"/>
        <v>46.836081922555707</v>
      </c>
      <c r="Q34" s="60">
        <v>587.71073672583839</v>
      </c>
      <c r="R34" s="15">
        <f t="shared" si="28"/>
        <v>49.805994637782902</v>
      </c>
      <c r="S34" s="60">
        <v>377.55562335880387</v>
      </c>
      <c r="T34" s="15">
        <f t="shared" si="29"/>
        <v>31.996239267695238</v>
      </c>
    </row>
    <row r="35" spans="1:20" x14ac:dyDescent="0.25">
      <c r="A35" s="26" t="s">
        <v>25</v>
      </c>
      <c r="B35" s="27">
        <v>1080.9999999479974</v>
      </c>
      <c r="C35" s="15">
        <v>100</v>
      </c>
      <c r="E35" s="60">
        <v>297.8523342200005</v>
      </c>
      <c r="F35" s="15">
        <f t="shared" si="24"/>
        <v>27.553407422232102</v>
      </c>
      <c r="G35" s="60">
        <v>670.75083758400524</v>
      </c>
      <c r="H35" s="15">
        <f t="shared" si="25"/>
        <v>62.049106162467382</v>
      </c>
      <c r="J35" s="60">
        <v>96.165847422999889</v>
      </c>
      <c r="K35" s="15">
        <f t="shared" si="26"/>
        <v>8.8960080876619845</v>
      </c>
      <c r="L35" s="60">
        <v>416.20662976600158</v>
      </c>
      <c r="M35" s="15">
        <f t="shared" si="26"/>
        <v>38.502000905275082</v>
      </c>
      <c r="N35" s="60">
        <v>543.9800916930003</v>
      </c>
      <c r="O35" s="15">
        <f t="shared" si="27"/>
        <v>50.321932628970309</v>
      </c>
      <c r="Q35" s="60">
        <v>647.44944886000189</v>
      </c>
      <c r="R35" s="15">
        <f t="shared" si="28"/>
        <v>59.893566039884192</v>
      </c>
      <c r="S35" s="60">
        <v>229.36789170499935</v>
      </c>
      <c r="T35" s="15">
        <f t="shared" si="29"/>
        <v>21.218121342833797</v>
      </c>
    </row>
    <row r="36" spans="1:20" x14ac:dyDescent="0.25">
      <c r="A36" s="25"/>
      <c r="B36" s="28"/>
      <c r="C36" s="29"/>
      <c r="E36" s="60"/>
      <c r="G36" s="60"/>
      <c r="J36" s="60"/>
      <c r="L36" s="60"/>
      <c r="N36" s="60"/>
      <c r="Q36" s="60"/>
      <c r="S36" s="60"/>
    </row>
    <row r="37" spans="1:20" x14ac:dyDescent="0.25">
      <c r="A37" s="25" t="s">
        <v>26</v>
      </c>
      <c r="B37" s="28">
        <v>815.99999999299985</v>
      </c>
      <c r="C37" s="15">
        <v>100</v>
      </c>
      <c r="E37" s="60">
        <v>153.09593495099978</v>
      </c>
      <c r="F37" s="15">
        <f t="shared" ref="F37:F39" si="30">E37/$B37*100</f>
        <v>18.761756734352101</v>
      </c>
      <c r="G37" s="60">
        <v>555.68616894000024</v>
      </c>
      <c r="H37" s="15">
        <f t="shared" ref="H37:H39" si="31">G37/$B37*100</f>
        <v>68.098795213819514</v>
      </c>
      <c r="J37" s="60">
        <v>105.39332568499992</v>
      </c>
      <c r="K37" s="15">
        <f t="shared" ref="K37:M39" si="32">J37/$B37*100</f>
        <v>12.915848736017654</v>
      </c>
      <c r="L37" s="60">
        <v>247.80642388200025</v>
      </c>
      <c r="M37" s="15">
        <f t="shared" si="32"/>
        <v>30.368434299525255</v>
      </c>
      <c r="N37" s="60">
        <v>446.17608282999953</v>
      </c>
      <c r="O37" s="15">
        <f t="shared" ref="O37:O39" si="33">N37/$B37*100</f>
        <v>54.678441523753321</v>
      </c>
      <c r="Q37" s="60">
        <v>601.76688473900163</v>
      </c>
      <c r="R37" s="15">
        <f t="shared" ref="R37:R39" si="34">Q37/$B37*100</f>
        <v>73.745941757863235</v>
      </c>
      <c r="S37" s="60">
        <v>124.8771990409999</v>
      </c>
      <c r="T37" s="15">
        <f t="shared" ref="T37:T39" si="35">S37/$B37*100</f>
        <v>15.30357831397931</v>
      </c>
    </row>
    <row r="38" spans="1:20" x14ac:dyDescent="0.25">
      <c r="A38" s="26" t="s">
        <v>27</v>
      </c>
      <c r="B38" s="27">
        <v>288.9999999310005</v>
      </c>
      <c r="C38" s="15">
        <v>100</v>
      </c>
      <c r="E38" s="60">
        <v>85.299559450999894</v>
      </c>
      <c r="F38" s="15">
        <f t="shared" si="30"/>
        <v>29.515418502202557</v>
      </c>
      <c r="G38" s="60">
        <v>179.51101317300026</v>
      </c>
      <c r="H38" s="15">
        <f t="shared" si="31"/>
        <v>62.114537444933902</v>
      </c>
      <c r="J38" s="60">
        <v>16.550660789000002</v>
      </c>
      <c r="K38" s="15">
        <f t="shared" si="32"/>
        <v>5.7268722466960256</v>
      </c>
      <c r="L38" s="60">
        <v>50.925110119999971</v>
      </c>
      <c r="M38" s="15">
        <f t="shared" si="32"/>
        <v>17.621145374449299</v>
      </c>
      <c r="N38" s="60">
        <v>215.15859025700058</v>
      </c>
      <c r="O38" s="15">
        <f t="shared" si="33"/>
        <v>74.449339207048524</v>
      </c>
      <c r="Q38" s="60">
        <v>253.35242284700092</v>
      </c>
      <c r="R38" s="15">
        <f t="shared" si="34"/>
        <v>87.665198237885633</v>
      </c>
      <c r="S38" s="60">
        <v>29.281938319000009</v>
      </c>
      <c r="T38" s="15">
        <f t="shared" si="35"/>
        <v>10.132158590308356</v>
      </c>
    </row>
    <row r="39" spans="1:20" x14ac:dyDescent="0.25">
      <c r="A39" s="26" t="s">
        <v>25</v>
      </c>
      <c r="B39" s="27">
        <v>527.00000006199934</v>
      </c>
      <c r="C39" s="15">
        <v>100</v>
      </c>
      <c r="E39" s="60">
        <v>67.796375499999968</v>
      </c>
      <c r="F39" s="15">
        <f t="shared" si="30"/>
        <v>12.864587379890704</v>
      </c>
      <c r="G39" s="60">
        <v>376.17515576700072</v>
      </c>
      <c r="H39" s="15">
        <f t="shared" si="31"/>
        <v>71.380484956877666</v>
      </c>
      <c r="J39" s="60">
        <v>88.84266489599996</v>
      </c>
      <c r="K39" s="15">
        <f t="shared" si="32"/>
        <v>16.858190680369638</v>
      </c>
      <c r="L39" s="60">
        <v>196.88131376199979</v>
      </c>
      <c r="M39" s="15">
        <f t="shared" si="32"/>
        <v>37.358883062398014</v>
      </c>
      <c r="N39" s="60">
        <v>231.017492573</v>
      </c>
      <c r="O39" s="15">
        <f t="shared" si="33"/>
        <v>43.836336346455738</v>
      </c>
      <c r="Q39" s="60">
        <v>348.41446189200036</v>
      </c>
      <c r="R39" s="15">
        <f t="shared" si="34"/>
        <v>66.112801110248739</v>
      </c>
      <c r="S39" s="60">
        <v>95.595260721999963</v>
      </c>
      <c r="T39" s="15">
        <f t="shared" si="35"/>
        <v>18.139518161433319</v>
      </c>
    </row>
    <row r="40" spans="1:20" x14ac:dyDescent="0.25">
      <c r="A40" s="25"/>
      <c r="B40" s="28"/>
      <c r="C40" s="29"/>
      <c r="E40" s="60"/>
      <c r="G40" s="60"/>
      <c r="J40" s="60"/>
      <c r="L40" s="60"/>
      <c r="N40" s="60"/>
      <c r="Q40" s="60"/>
      <c r="S40" s="60"/>
    </row>
    <row r="41" spans="1:20" x14ac:dyDescent="0.25">
      <c r="A41" s="25" t="s">
        <v>28</v>
      </c>
      <c r="B41" s="28">
        <v>1087.000000028999</v>
      </c>
      <c r="C41" s="15">
        <v>100</v>
      </c>
      <c r="E41" s="60">
        <v>275.5398456709529</v>
      </c>
      <c r="F41" s="15">
        <f t="shared" ref="F41:F43" si="36">E41/$B41*100</f>
        <v>25.348651854977188</v>
      </c>
      <c r="G41" s="60">
        <v>623.22510550267998</v>
      </c>
      <c r="H41" s="15">
        <f t="shared" ref="H41:H43" si="37">G41/$B41*100</f>
        <v>57.33441632806381</v>
      </c>
      <c r="J41" s="60">
        <v>172.09632747421182</v>
      </c>
      <c r="K41" s="15">
        <f t="shared" ref="K41:M43" si="38">J41/$B41*100</f>
        <v>15.832228838051577</v>
      </c>
      <c r="L41" s="60">
        <v>410.38283824774862</v>
      </c>
      <c r="M41" s="15">
        <f t="shared" si="38"/>
        <v>37.753710969346862</v>
      </c>
      <c r="N41" s="60">
        <v>476.13142730997362</v>
      </c>
      <c r="O41" s="15">
        <f t="shared" ref="O41:O43" si="39">N41/$B41*100</f>
        <v>43.802339217780258</v>
      </c>
      <c r="Q41" s="60">
        <v>496.70262612120564</v>
      </c>
      <c r="R41" s="15">
        <f t="shared" ref="R41:R43" si="40">Q41/$B41*100</f>
        <v>45.694813809379447</v>
      </c>
      <c r="S41" s="60">
        <v>329.62180643988296</v>
      </c>
      <c r="T41" s="15">
        <f t="shared" ref="T41:T43" si="41">S41/$B41*100</f>
        <v>30.323993231930942</v>
      </c>
    </row>
    <row r="42" spans="1:20" x14ac:dyDescent="0.25">
      <c r="A42" s="26" t="s">
        <v>29</v>
      </c>
      <c r="B42" s="27">
        <v>471.00000000000074</v>
      </c>
      <c r="C42" s="15">
        <v>100</v>
      </c>
      <c r="E42" s="60">
        <v>205.63861413495303</v>
      </c>
      <c r="F42" s="15">
        <f t="shared" si="36"/>
        <v>43.660003001051528</v>
      </c>
      <c r="G42" s="60">
        <v>197.5125414076804</v>
      </c>
      <c r="H42" s="15">
        <f t="shared" si="37"/>
        <v>41.934722167235691</v>
      </c>
      <c r="J42" s="60">
        <v>55.147896807211765</v>
      </c>
      <c r="K42" s="15">
        <f t="shared" si="38"/>
        <v>11.708682973930292</v>
      </c>
      <c r="L42" s="60">
        <v>201.48994855974919</v>
      </c>
      <c r="M42" s="15">
        <f t="shared" si="38"/>
        <v>42.779182284447749</v>
      </c>
      <c r="N42" s="60">
        <v>192.67481713997441</v>
      </c>
      <c r="O42" s="15">
        <f t="shared" si="39"/>
        <v>40.907604488317219</v>
      </c>
      <c r="Q42" s="60">
        <v>267.41803163820617</v>
      </c>
      <c r="R42" s="15">
        <f t="shared" si="40"/>
        <v>56.776652152485298</v>
      </c>
      <c r="S42" s="60">
        <v>120.62992577288344</v>
      </c>
      <c r="T42" s="15">
        <f t="shared" si="41"/>
        <v>25.611449208680099</v>
      </c>
    </row>
    <row r="43" spans="1:20" x14ac:dyDescent="0.25">
      <c r="A43" s="26" t="s">
        <v>25</v>
      </c>
      <c r="B43" s="27">
        <v>616.00000002899822</v>
      </c>
      <c r="C43" s="15">
        <v>100</v>
      </c>
      <c r="E43" s="60">
        <v>69.901231536000012</v>
      </c>
      <c r="F43" s="15">
        <f t="shared" si="36"/>
        <v>11.347602521543736</v>
      </c>
      <c r="G43" s="60">
        <v>425.7125640949983</v>
      </c>
      <c r="H43" s="15">
        <f t="shared" si="37"/>
        <v>69.109182479700948</v>
      </c>
      <c r="J43" s="60">
        <v>116.94843066700005</v>
      </c>
      <c r="K43" s="15">
        <f t="shared" si="38"/>
        <v>18.985134847645245</v>
      </c>
      <c r="L43" s="60">
        <v>208.89288968800008</v>
      </c>
      <c r="M43" s="15">
        <f t="shared" si="38"/>
        <v>33.911183389312733</v>
      </c>
      <c r="N43" s="60">
        <v>283.4566101700002</v>
      </c>
      <c r="O43" s="15">
        <f t="shared" si="39"/>
        <v>46.015683466989685</v>
      </c>
      <c r="Q43" s="60">
        <v>229.28459448300015</v>
      </c>
      <c r="R43" s="15">
        <f t="shared" si="40"/>
        <v>37.22152507665691</v>
      </c>
      <c r="S43" s="60">
        <v>208.99188066700006</v>
      </c>
      <c r="T43" s="15">
        <f t="shared" si="41"/>
        <v>33.927253353435347</v>
      </c>
    </row>
    <row r="44" spans="1:20" x14ac:dyDescent="0.25">
      <c r="A44" s="25"/>
      <c r="B44" s="27"/>
      <c r="C44" s="30"/>
      <c r="E44" s="60"/>
      <c r="G44" s="60"/>
      <c r="J44" s="60"/>
      <c r="L44" s="60"/>
      <c r="N44" s="60"/>
      <c r="Q44" s="60"/>
      <c r="S44" s="60"/>
    </row>
    <row r="45" spans="1:20" x14ac:dyDescent="0.25">
      <c r="A45" s="25" t="s">
        <v>30</v>
      </c>
      <c r="B45" s="27">
        <v>2691.0000000609966</v>
      </c>
      <c r="C45" s="15">
        <v>99.999999999999986</v>
      </c>
      <c r="E45" s="60">
        <v>1185.5344074531129</v>
      </c>
      <c r="F45" s="15">
        <f t="shared" ref="F45:F48" si="42">E45/$B45*100</f>
        <v>44.05553353497735</v>
      </c>
      <c r="G45" s="60">
        <v>1202.6120983110573</v>
      </c>
      <c r="H45" s="15">
        <f t="shared" ref="H45:H48" si="43">G45/$B45*100</f>
        <v>44.690156012032617</v>
      </c>
      <c r="J45" s="60">
        <v>466.85855628290761</v>
      </c>
      <c r="K45" s="15">
        <f t="shared" ref="K45:M48" si="44">J45/$B45*100</f>
        <v>17.348887263928852</v>
      </c>
      <c r="L45" s="60">
        <v>1175.3354862859896</v>
      </c>
      <c r="M45" s="15">
        <f t="shared" si="44"/>
        <v>43.676532376787378</v>
      </c>
      <c r="N45" s="60">
        <v>1019.0685821110549</v>
      </c>
      <c r="O45" s="15">
        <f t="shared" ref="O45:O48" si="45">N45/$B45*100</f>
        <v>37.869512526494084</v>
      </c>
      <c r="Q45" s="60">
        <v>1496.2248516354573</v>
      </c>
      <c r="R45" s="15">
        <f t="shared" ref="R45:R48" si="46">Q45/$B45*100</f>
        <v>55.601072151673826</v>
      </c>
      <c r="S45" s="60">
        <v>741.6421910047477</v>
      </c>
      <c r="T45" s="15">
        <f t="shared" ref="T45:T48" si="47">S45/$B45*100</f>
        <v>27.560096283461057</v>
      </c>
    </row>
    <row r="46" spans="1:20" x14ac:dyDescent="0.25">
      <c r="A46" s="26" t="s">
        <v>31</v>
      </c>
      <c r="B46" s="27">
        <v>956.99999999999807</v>
      </c>
      <c r="C46" s="15">
        <v>100</v>
      </c>
      <c r="E46" s="60">
        <v>427.50481331920594</v>
      </c>
      <c r="F46" s="15">
        <f t="shared" si="42"/>
        <v>44.671349354149093</v>
      </c>
      <c r="G46" s="60">
        <v>426.85844145934664</v>
      </c>
      <c r="H46" s="15">
        <f t="shared" si="43"/>
        <v>44.603807884989287</v>
      </c>
      <c r="J46" s="60">
        <v>143.6382193601446</v>
      </c>
      <c r="K46" s="15">
        <f t="shared" si="44"/>
        <v>15.009218323944085</v>
      </c>
      <c r="L46" s="60">
        <v>458.87941957734489</v>
      </c>
      <c r="M46" s="15">
        <f t="shared" si="44"/>
        <v>47.949782609962988</v>
      </c>
      <c r="N46" s="60">
        <v>348.3700295772876</v>
      </c>
      <c r="O46" s="15">
        <f t="shared" si="45"/>
        <v>36.402301941200449</v>
      </c>
      <c r="Q46" s="60">
        <v>506.46805120465456</v>
      </c>
      <c r="R46" s="15">
        <f t="shared" si="46"/>
        <v>52.922471390246137</v>
      </c>
      <c r="S46" s="60">
        <v>277.01871361077025</v>
      </c>
      <c r="T46" s="15">
        <f t="shared" si="47"/>
        <v>28.946574045012625</v>
      </c>
    </row>
    <row r="47" spans="1:20" x14ac:dyDescent="0.25">
      <c r="A47" s="26" t="s">
        <v>32</v>
      </c>
      <c r="B47" s="27">
        <v>1382.9999999999986</v>
      </c>
      <c r="C47" s="15">
        <v>100</v>
      </c>
      <c r="E47" s="60">
        <v>659.22674636091097</v>
      </c>
      <c r="F47" s="15">
        <f t="shared" si="42"/>
        <v>47.666431407151961</v>
      </c>
      <c r="G47" s="60">
        <v>576.81929238671614</v>
      </c>
      <c r="H47" s="15">
        <f t="shared" si="43"/>
        <v>41.707830252112558</v>
      </c>
      <c r="J47" s="60">
        <v>284.61787431876263</v>
      </c>
      <c r="K47" s="15">
        <f t="shared" si="44"/>
        <v>20.579745070047935</v>
      </c>
      <c r="L47" s="60">
        <v>622.49893226164886</v>
      </c>
      <c r="M47" s="15">
        <f t="shared" si="44"/>
        <v>45.010768782476461</v>
      </c>
      <c r="N47" s="60">
        <v>459.41199567877447</v>
      </c>
      <c r="O47" s="15">
        <f t="shared" si="45"/>
        <v>33.218510172001082</v>
      </c>
      <c r="Q47" s="60">
        <v>767.68020469880366</v>
      </c>
      <c r="R47" s="15">
        <f t="shared" si="46"/>
        <v>55.508330057758812</v>
      </c>
      <c r="S47" s="60">
        <v>380.0343508429807</v>
      </c>
      <c r="T47" s="15">
        <f t="shared" si="47"/>
        <v>27.478984153505504</v>
      </c>
    </row>
    <row r="48" spans="1:20" x14ac:dyDescent="0.25">
      <c r="A48" s="26" t="s">
        <v>25</v>
      </c>
      <c r="B48" s="27">
        <v>351.00000006099992</v>
      </c>
      <c r="C48" s="15">
        <v>100.00000000000001</v>
      </c>
      <c r="E48" s="60">
        <v>98.802847773000025</v>
      </c>
      <c r="F48" s="15">
        <f t="shared" si="42"/>
        <v>28.148959474595209</v>
      </c>
      <c r="G48" s="60">
        <v>198.93436446499931</v>
      </c>
      <c r="H48" s="15">
        <f t="shared" si="43"/>
        <v>56.676457102685674</v>
      </c>
      <c r="J48" s="60">
        <v>38.602462603999996</v>
      </c>
      <c r="K48" s="15">
        <f t="shared" si="44"/>
        <v>10.997852591820887</v>
      </c>
      <c r="L48" s="60">
        <v>93.957134447000001</v>
      </c>
      <c r="M48" s="15">
        <f t="shared" si="44"/>
        <v>26.768414367712616</v>
      </c>
      <c r="N48" s="60">
        <v>211.28655685499919</v>
      </c>
      <c r="O48" s="15">
        <f t="shared" si="45"/>
        <v>60.195600233128175</v>
      </c>
      <c r="Q48" s="60">
        <v>222.07659573199925</v>
      </c>
      <c r="R48" s="15">
        <f t="shared" si="46"/>
        <v>63.269685382736405</v>
      </c>
      <c r="S48" s="60">
        <v>84.589126551000049</v>
      </c>
      <c r="T48" s="15">
        <f t="shared" si="47"/>
        <v>24.099466249657947</v>
      </c>
    </row>
    <row r="49" spans="1:20" x14ac:dyDescent="0.25">
      <c r="A49" s="25"/>
      <c r="B49" s="27"/>
      <c r="C49" s="30"/>
      <c r="E49" s="60"/>
      <c r="G49" s="60"/>
      <c r="J49" s="60"/>
      <c r="L49" s="60"/>
      <c r="N49" s="60"/>
      <c r="Q49" s="60"/>
      <c r="S49" s="60"/>
    </row>
    <row r="50" spans="1:20" x14ac:dyDescent="0.25">
      <c r="A50" s="25" t="s">
        <v>33</v>
      </c>
      <c r="B50" s="27">
        <v>697.00000004599997</v>
      </c>
      <c r="C50" s="15">
        <v>99.999999999999986</v>
      </c>
      <c r="E50" s="60">
        <v>74.087671298703469</v>
      </c>
      <c r="F50" s="15">
        <f t="shared" ref="F50:F52" si="48">E50/$B50*100</f>
        <v>10.62950807658736</v>
      </c>
      <c r="G50" s="60">
        <v>466.31402846236102</v>
      </c>
      <c r="H50" s="15">
        <f t="shared" ref="H50:H52" si="49">G50/$B50*100</f>
        <v>66.903016991619182</v>
      </c>
      <c r="J50" s="60">
        <v>171.47089518305987</v>
      </c>
      <c r="K50" s="15">
        <f t="shared" ref="K50:M52" si="50">J50/$B50*100</f>
        <v>24.601276208284546</v>
      </c>
      <c r="L50" s="60">
        <v>277.63137432908911</v>
      </c>
      <c r="M50" s="15">
        <f t="shared" si="50"/>
        <v>39.832334908287841</v>
      </c>
      <c r="N50" s="60">
        <v>244.59917131840021</v>
      </c>
      <c r="O50" s="15">
        <f t="shared" ref="O50:O52" si="51">N50/$B50*100</f>
        <v>35.09313791997954</v>
      </c>
      <c r="Q50" s="60">
        <v>165.68805592546801</v>
      </c>
      <c r="R50" s="15">
        <f t="shared" ref="R50:R52" si="52">Q50/$B50*100</f>
        <v>23.771600561625981</v>
      </c>
      <c r="S50" s="60">
        <v>182.89119662088109</v>
      </c>
      <c r="T50" s="15">
        <f t="shared" ref="T50:T52" si="53">S50/$B50*100</f>
        <v>26.239769958222496</v>
      </c>
    </row>
    <row r="51" spans="1:20" x14ac:dyDescent="0.25">
      <c r="A51" s="26" t="s">
        <v>34</v>
      </c>
      <c r="B51" s="27">
        <v>470.99999999999937</v>
      </c>
      <c r="C51" s="15">
        <v>100</v>
      </c>
      <c r="E51" s="60">
        <v>36.115722589703502</v>
      </c>
      <c r="F51" s="15">
        <f t="shared" si="48"/>
        <v>7.667881653864872</v>
      </c>
      <c r="G51" s="60">
        <v>339.57486125536025</v>
      </c>
      <c r="H51" s="15">
        <f t="shared" si="49"/>
        <v>72.096573514938584</v>
      </c>
      <c r="J51" s="60">
        <v>145.07325358305988</v>
      </c>
      <c r="K51" s="15">
        <f t="shared" si="50"/>
        <v>30.801115410416152</v>
      </c>
      <c r="L51" s="60">
        <v>234.46018224008887</v>
      </c>
      <c r="M51" s="15">
        <f t="shared" si="50"/>
        <v>49.779231898108108</v>
      </c>
      <c r="N51" s="60">
        <v>89.24492803839928</v>
      </c>
      <c r="O51" s="15">
        <f t="shared" si="51"/>
        <v>18.947967736390531</v>
      </c>
      <c r="Q51" s="60">
        <v>49.542688189467611</v>
      </c>
      <c r="R51" s="15">
        <f t="shared" si="52"/>
        <v>10.518617449993137</v>
      </c>
      <c r="S51" s="60">
        <v>128.3099001578808</v>
      </c>
      <c r="T51" s="15">
        <f t="shared" si="53"/>
        <v>27.24201701865838</v>
      </c>
    </row>
    <row r="52" spans="1:20" x14ac:dyDescent="0.25">
      <c r="A52" s="26" t="s">
        <v>25</v>
      </c>
      <c r="B52" s="27">
        <v>226.00000004600062</v>
      </c>
      <c r="C52" s="15">
        <v>99.999999999999986</v>
      </c>
      <c r="E52" s="60">
        <v>37.97194870900001</v>
      </c>
      <c r="F52" s="15">
        <f t="shared" si="48"/>
        <v>16.801747212951813</v>
      </c>
      <c r="G52" s="60">
        <v>126.73916720699998</v>
      </c>
      <c r="H52" s="15">
        <f t="shared" si="49"/>
        <v>56.079277513806716</v>
      </c>
      <c r="J52" s="60">
        <v>26.397641600000007</v>
      </c>
      <c r="K52" s="15">
        <f t="shared" si="50"/>
        <v>11.68037238700308</v>
      </c>
      <c r="L52" s="60">
        <v>43.171192088999994</v>
      </c>
      <c r="M52" s="15">
        <f t="shared" si="50"/>
        <v>19.102297380625142</v>
      </c>
      <c r="N52" s="60">
        <v>155.35424328000025</v>
      </c>
      <c r="O52" s="15">
        <f t="shared" si="51"/>
        <v>68.740815596627897</v>
      </c>
      <c r="Q52" s="60">
        <v>116.14536773599998</v>
      </c>
      <c r="R52" s="15">
        <f t="shared" si="52"/>
        <v>51.391755624937808</v>
      </c>
      <c r="S52" s="60">
        <v>54.58129646299998</v>
      </c>
      <c r="T52" s="15">
        <f t="shared" si="53"/>
        <v>24.151016129155028</v>
      </c>
    </row>
    <row r="53" spans="1:20" x14ac:dyDescent="0.25">
      <c r="A53" s="25"/>
      <c r="B53" s="28"/>
      <c r="C53" s="29"/>
      <c r="E53" s="60"/>
      <c r="G53" s="60"/>
      <c r="J53" s="60"/>
      <c r="L53" s="60"/>
      <c r="N53" s="60"/>
      <c r="Q53" s="60"/>
      <c r="S53" s="60"/>
    </row>
    <row r="54" spans="1:20" x14ac:dyDescent="0.25">
      <c r="A54" s="25" t="s">
        <v>35</v>
      </c>
      <c r="B54" s="28">
        <v>7207.9999999870051</v>
      </c>
      <c r="C54" s="15">
        <v>100.00000000000001</v>
      </c>
      <c r="E54" s="60">
        <v>1726.8934235650136</v>
      </c>
      <c r="F54" s="15">
        <f t="shared" ref="F54" si="54">E54/$B54*100</f>
        <v>23.958010870811972</v>
      </c>
      <c r="G54" s="60">
        <v>4296.9396238258523</v>
      </c>
      <c r="H54" s="15">
        <f t="shared" ref="H54" si="55">G54/$B54*100</f>
        <v>59.613479797913413</v>
      </c>
      <c r="J54" s="60">
        <v>1871.9645274659767</v>
      </c>
      <c r="K54" s="15">
        <f t="shared" ref="K54:M54" si="56">J54/$B54*100</f>
        <v>25.970651047022081</v>
      </c>
      <c r="L54" s="60">
        <v>3453.9149812544488</v>
      </c>
      <c r="M54" s="15">
        <f t="shared" si="56"/>
        <v>47.917799407057096</v>
      </c>
      <c r="N54" s="60">
        <v>1830.1533598737828</v>
      </c>
      <c r="O54" s="15">
        <f t="shared" ref="O54" si="57">N54/$B54*100</f>
        <v>25.390584903955084</v>
      </c>
      <c r="Q54" s="60">
        <v>1446.3552607091447</v>
      </c>
      <c r="R54" s="15">
        <f t="shared" ref="R54" si="58">Q54/$B54*100</f>
        <v>20.065971985457161</v>
      </c>
      <c r="S54" s="60">
        <v>2818.1187765729737</v>
      </c>
      <c r="T54" s="15">
        <f t="shared" ref="T54" si="59">S54/$B54*100</f>
        <v>39.09709734431263</v>
      </c>
    </row>
    <row r="55" spans="1:20" x14ac:dyDescent="0.25">
      <c r="A55" s="4"/>
      <c r="B55" s="28"/>
      <c r="C55" s="29"/>
      <c r="E55" s="60"/>
      <c r="G55" s="60"/>
      <c r="J55" s="60"/>
      <c r="L55" s="60"/>
      <c r="N55" s="60"/>
      <c r="Q55" s="60"/>
      <c r="S55" s="60"/>
    </row>
    <row r="56" spans="1:20" x14ac:dyDescent="0.25">
      <c r="A56" s="17" t="s">
        <v>36</v>
      </c>
      <c r="B56" s="65"/>
      <c r="C56" s="66"/>
      <c r="D56" s="67"/>
      <c r="E56" s="68"/>
      <c r="F56" s="67"/>
      <c r="G56" s="68"/>
      <c r="H56" s="67"/>
      <c r="I56" s="67"/>
      <c r="J56" s="68"/>
      <c r="K56" s="67"/>
      <c r="L56" s="68"/>
      <c r="M56" s="67"/>
      <c r="N56" s="68"/>
      <c r="O56" s="67"/>
      <c r="P56" s="67"/>
      <c r="Q56" s="68"/>
      <c r="R56" s="67"/>
      <c r="S56" s="68"/>
      <c r="T56" s="67"/>
    </row>
    <row r="57" spans="1:20" x14ac:dyDescent="0.25">
      <c r="A57" s="18" t="s">
        <v>37</v>
      </c>
      <c r="B57" s="27">
        <v>7132.0000000000055</v>
      </c>
      <c r="C57" s="15">
        <v>100</v>
      </c>
      <c r="E57" s="60">
        <v>1719.1646100070134</v>
      </c>
      <c r="F57" s="15">
        <f t="shared" ref="F57:F59" si="60">E57/$B57*100</f>
        <v>24.104944055061864</v>
      </c>
      <c r="G57" s="60">
        <v>4236.3972509548521</v>
      </c>
      <c r="H57" s="15">
        <f t="shared" ref="H57:H59" si="61">G57/$B57*100</f>
        <v>59.399849284279995</v>
      </c>
      <c r="J57" s="60">
        <v>1864.2357139079768</v>
      </c>
      <c r="K57" s="15">
        <f t="shared" ref="K57:M59" si="62">J57/$B57*100</f>
        <v>26.139031322321582</v>
      </c>
      <c r="L57" s="60">
        <v>3430.7285405804487</v>
      </c>
      <c r="M57" s="15">
        <f t="shared" si="62"/>
        <v>48.103316609372492</v>
      </c>
      <c r="N57" s="60">
        <v>1786.3567497117826</v>
      </c>
      <c r="O57" s="15">
        <f t="shared" ref="O57:O59" si="63">N57/$B57*100</f>
        <v>25.047066036340176</v>
      </c>
      <c r="Q57" s="60">
        <v>1397.4061081751443</v>
      </c>
      <c r="R57" s="15">
        <f t="shared" ref="R57:R59" si="64">Q57/$B57*100</f>
        <v>19.593467585181482</v>
      </c>
      <c r="S57" s="60">
        <v>2802.6611494569738</v>
      </c>
      <c r="T57" s="15">
        <f t="shared" ref="T57:T59" si="65">S57/$B57*100</f>
        <v>39.296987513417996</v>
      </c>
    </row>
    <row r="58" spans="1:20" x14ac:dyDescent="0.25">
      <c r="A58" s="31" t="s">
        <v>38</v>
      </c>
      <c r="B58" s="27">
        <v>3519.9999999999914</v>
      </c>
      <c r="C58" s="15">
        <v>100</v>
      </c>
      <c r="E58" s="60">
        <v>1499.7241420587966</v>
      </c>
      <c r="F58" s="15">
        <f t="shared" si="60"/>
        <v>42.605799490306829</v>
      </c>
      <c r="G58" s="60">
        <v>1656.538582031227</v>
      </c>
      <c r="H58" s="15">
        <f t="shared" si="61"/>
        <v>47.060755171341789</v>
      </c>
      <c r="J58" s="60">
        <v>590.64358411090188</v>
      </c>
      <c r="K58" s="15">
        <f t="shared" si="62"/>
        <v>16.779647275877934</v>
      </c>
      <c r="L58" s="60">
        <v>1507.2702499676384</v>
      </c>
      <c r="M58" s="15">
        <f t="shared" si="62"/>
        <v>42.820177555898923</v>
      </c>
      <c r="N58" s="60">
        <v>1360.4477919422191</v>
      </c>
      <c r="O58" s="15">
        <f t="shared" si="63"/>
        <v>38.649084998358589</v>
      </c>
      <c r="Q58" s="60">
        <v>1861.8589926293027</v>
      </c>
      <c r="R58" s="15">
        <f t="shared" si="64"/>
        <v>52.89372138151441</v>
      </c>
      <c r="S58" s="60">
        <v>1034.6086878125511</v>
      </c>
      <c r="T58" s="15">
        <f t="shared" si="65"/>
        <v>29.392292267402091</v>
      </c>
    </row>
    <row r="59" spans="1:20" x14ac:dyDescent="0.25">
      <c r="A59" s="18" t="s">
        <v>25</v>
      </c>
      <c r="B59" s="27">
        <v>4108.0000000640202</v>
      </c>
      <c r="C59" s="15">
        <v>100</v>
      </c>
      <c r="E59" s="60">
        <v>907.10744747165495</v>
      </c>
      <c r="F59" s="15">
        <f t="shared" si="60"/>
        <v>22.081486062743874</v>
      </c>
      <c r="G59" s="60">
        <v>2575.4528778250624</v>
      </c>
      <c r="H59" s="15">
        <f t="shared" si="61"/>
        <v>62.69359488278787</v>
      </c>
      <c r="J59" s="60">
        <v>591.45767192726998</v>
      </c>
      <c r="K59" s="15">
        <f t="shared" si="62"/>
        <v>14.397703795473529</v>
      </c>
      <c r="L59" s="60">
        <v>1469.1708413458427</v>
      </c>
      <c r="M59" s="15">
        <f t="shared" si="62"/>
        <v>35.763652417793253</v>
      </c>
      <c r="N59" s="60">
        <v>1965.9699401683818</v>
      </c>
      <c r="O59" s="15">
        <f t="shared" si="63"/>
        <v>47.857106624579934</v>
      </c>
      <c r="Q59" s="60">
        <v>2182.6327639116926</v>
      </c>
      <c r="R59" s="15">
        <f t="shared" si="64"/>
        <v>53.131274680566641</v>
      </c>
      <c r="S59" s="60">
        <v>966.80484747376158</v>
      </c>
      <c r="T59" s="15">
        <f t="shared" si="65"/>
        <v>23.53468469957874</v>
      </c>
    </row>
    <row r="60" spans="1:20" ht="15.75" thickBot="1" x14ac:dyDescent="0.3">
      <c r="A60" s="32"/>
      <c r="B60" s="33"/>
      <c r="C60" s="34"/>
      <c r="E60" s="34"/>
      <c r="F60" s="34"/>
      <c r="G60" s="34"/>
      <c r="H60" s="34"/>
      <c r="J60" s="59"/>
      <c r="K60" s="34"/>
      <c r="L60" s="34"/>
      <c r="M60" s="34"/>
      <c r="N60" s="34"/>
      <c r="O60" s="34"/>
      <c r="Q60" s="34"/>
      <c r="R60" s="34"/>
      <c r="S60" s="34"/>
      <c r="T60" s="34"/>
    </row>
    <row r="61" spans="1:20" x14ac:dyDescent="0.25">
      <c r="A61" s="35" t="s">
        <v>39</v>
      </c>
      <c r="B61" s="4"/>
      <c r="C61" s="4"/>
      <c r="E61" s="4"/>
      <c r="F61" s="4"/>
      <c r="G61" s="4"/>
      <c r="H61" s="4"/>
      <c r="J61" s="4"/>
      <c r="K61" s="4"/>
      <c r="L61" s="4"/>
      <c r="M61" s="4"/>
      <c r="N61" s="4"/>
      <c r="O61" s="4"/>
      <c r="Q61" s="4"/>
      <c r="R61" s="4"/>
      <c r="S61" s="4"/>
      <c r="T61" s="4"/>
    </row>
    <row r="62" spans="1:20" x14ac:dyDescent="0.25">
      <c r="A62" s="41" t="s">
        <v>40</v>
      </c>
      <c r="B62" s="4"/>
      <c r="C62" s="4"/>
    </row>
    <row r="63" spans="1:20" x14ac:dyDescent="0.25">
      <c r="A63" s="56" t="s">
        <v>90</v>
      </c>
      <c r="B63" s="4"/>
      <c r="C63" s="4"/>
    </row>
    <row r="64" spans="1:20" x14ac:dyDescent="0.25">
      <c r="A64" s="41" t="s">
        <v>61</v>
      </c>
    </row>
  </sheetData>
  <mergeCells count="11">
    <mergeCell ref="Q5:T5"/>
    <mergeCell ref="Q6:R6"/>
    <mergeCell ref="L6:M6"/>
    <mergeCell ref="S6:T6"/>
    <mergeCell ref="B5:C5"/>
    <mergeCell ref="E5:H5"/>
    <mergeCell ref="E6:F6"/>
    <mergeCell ref="G6:H6"/>
    <mergeCell ref="J5:O5"/>
    <mergeCell ref="J6:K6"/>
    <mergeCell ref="N6:O6"/>
  </mergeCells>
  <conditionalFormatting sqref="L9:L16 L18:L21 L23:L25 L27:L31 L33:L55 L57:L59">
    <cfRule type="cellIs" dxfId="29" priority="29" operator="lessThan">
      <formula>$AI9</formula>
    </cfRule>
  </conditionalFormatting>
  <conditionalFormatting sqref="Q9:Q16 Q18:Q21 Q23:Q25 Q27:Q31 Q33:Q55 Q57:Q59">
    <cfRule type="cellIs" dxfId="28" priority="27" operator="lessThan">
      <formula>$AI9</formula>
    </cfRule>
  </conditionalFormatting>
  <conditionalFormatting sqref="S9:S16 S18:S21 S23:S25 S27:S31 S33:S55 S57:S59">
    <cfRule type="cellIs" dxfId="27" priority="26" operator="lessThan">
      <formula>$AI9</formula>
    </cfRule>
  </conditionalFormatting>
  <conditionalFormatting sqref="E9:E16 E18:E21 E23:E25 E27:E31 E33:E55 E57:E59">
    <cfRule type="cellIs" dxfId="26" priority="25" operator="lessThan">
      <formula>$AD9</formula>
    </cfRule>
  </conditionalFormatting>
  <conditionalFormatting sqref="G9:G16 G18:G21 G23:G25 G27:G31 G33:G55 G57:G59">
    <cfRule type="cellIs" dxfId="25" priority="24" operator="lessThan">
      <formula>$AD9</formula>
    </cfRule>
  </conditionalFormatting>
  <conditionalFormatting sqref="J9:J16 J18:J21 J23:J25 J27:J31 J33:J55 J57:J60">
    <cfRule type="cellIs" dxfId="24" priority="23" operator="lessThan">
      <formula>$AD9</formula>
    </cfRule>
  </conditionalFormatting>
  <conditionalFormatting sqref="N9:N16 N18:N21 N23:N25 N27:N31 N33:N55 N57:N59">
    <cfRule type="cellIs" dxfId="23" priority="22" operator="lessThan">
      <formula>$AD9</formula>
    </cfRule>
  </conditionalFormatting>
  <conditionalFormatting sqref="L26 L22 L17">
    <cfRule type="cellIs" dxfId="20" priority="21" operator="lessThan">
      <formula>$AI17</formula>
    </cfRule>
  </conditionalFormatting>
  <conditionalFormatting sqref="Q26 Q22 Q17">
    <cfRule type="cellIs" dxfId="19" priority="20" operator="lessThan">
      <formula>$AI17</formula>
    </cfRule>
  </conditionalFormatting>
  <conditionalFormatting sqref="S26 S22 S17">
    <cfRule type="cellIs" dxfId="18" priority="19" operator="lessThan">
      <formula>$AI17</formula>
    </cfRule>
  </conditionalFormatting>
  <conditionalFormatting sqref="E26 E22 E17">
    <cfRule type="cellIs" dxfId="17" priority="18" operator="lessThan">
      <formula>$AD17</formula>
    </cfRule>
  </conditionalFormatting>
  <conditionalFormatting sqref="G26 G22 G17">
    <cfRule type="cellIs" dxfId="16" priority="17" operator="lessThan">
      <formula>$AD17</formula>
    </cfRule>
  </conditionalFormatting>
  <conditionalFormatting sqref="J26 J22 J17">
    <cfRule type="cellIs" dxfId="15" priority="16" operator="lessThan">
      <formula>$AD17</formula>
    </cfRule>
  </conditionalFormatting>
  <conditionalFormatting sqref="N26 N22 N17">
    <cfRule type="cellIs" dxfId="14" priority="15" operator="lessThan">
      <formula>$AD17</formula>
    </cfRule>
  </conditionalFormatting>
  <conditionalFormatting sqref="L32">
    <cfRule type="cellIs" dxfId="13" priority="14" operator="lessThan">
      <formula>$AI32</formula>
    </cfRule>
  </conditionalFormatting>
  <conditionalFormatting sqref="Q32">
    <cfRule type="cellIs" dxfId="12" priority="13" operator="lessThan">
      <formula>$AI32</formula>
    </cfRule>
  </conditionalFormatting>
  <conditionalFormatting sqref="S32">
    <cfRule type="cellIs" dxfId="11" priority="12" operator="lessThan">
      <formula>$AI32</formula>
    </cfRule>
  </conditionalFormatting>
  <conditionalFormatting sqref="E32">
    <cfRule type="cellIs" dxfId="10" priority="11" operator="lessThan">
      <formula>$AD32</formula>
    </cfRule>
  </conditionalFormatting>
  <conditionalFormatting sqref="G32">
    <cfRule type="cellIs" dxfId="9" priority="10" operator="lessThan">
      <formula>$AD32</formula>
    </cfRule>
  </conditionalFormatting>
  <conditionalFormatting sqref="J32">
    <cfRule type="cellIs" dxfId="8" priority="9" operator="lessThan">
      <formula>$AD32</formula>
    </cfRule>
  </conditionalFormatting>
  <conditionalFormatting sqref="N32">
    <cfRule type="cellIs" dxfId="7" priority="8" operator="lessThan">
      <formula>$AD32</formula>
    </cfRule>
  </conditionalFormatting>
  <conditionalFormatting sqref="L56">
    <cfRule type="cellIs" dxfId="6" priority="7" operator="lessThan">
      <formula>$AI56</formula>
    </cfRule>
  </conditionalFormatting>
  <conditionalFormatting sqref="Q56">
    <cfRule type="cellIs" dxfId="5" priority="6" operator="lessThan">
      <formula>$AI56</formula>
    </cfRule>
  </conditionalFormatting>
  <conditionalFormatting sqref="S56">
    <cfRule type="cellIs" dxfId="4" priority="5" operator="lessThan">
      <formula>$AI56</formula>
    </cfRule>
  </conditionalFormatting>
  <conditionalFormatting sqref="E56">
    <cfRule type="cellIs" dxfId="3" priority="4" operator="lessThan">
      <formula>$AD56</formula>
    </cfRule>
  </conditionalFormatting>
  <conditionalFormatting sqref="G56">
    <cfRule type="cellIs" dxfId="2" priority="3" operator="lessThan">
      <formula>$AD56</formula>
    </cfRule>
  </conditionalFormatting>
  <conditionalFormatting sqref="J56">
    <cfRule type="cellIs" dxfId="1" priority="2" operator="lessThan">
      <formula>$AD56</formula>
    </cfRule>
  </conditionalFormatting>
  <conditionalFormatting sqref="N56">
    <cfRule type="cellIs" dxfId="0" priority="1" operator="lessThan">
      <formula>$AD56</formula>
    </cfRule>
  </conditionalFormatting>
  <pageMargins left="0.7" right="0.7" top="0.75" bottom="0.75" header="0.3" footer="0.3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7A271-5B39-4CC8-9C11-7DE280E28C12}">
  <sheetPr>
    <pageSetUpPr fitToPage="1"/>
  </sheetPr>
  <dimension ref="A1:T59"/>
  <sheetViews>
    <sheetView tabSelected="1" workbookViewId="0"/>
  </sheetViews>
  <sheetFormatPr defaultRowHeight="15" x14ac:dyDescent="0.25"/>
  <cols>
    <col min="1" max="1" width="22.85546875" customWidth="1"/>
    <col min="2" max="2" width="6.140625" customWidth="1"/>
    <col min="3" max="3" width="6" customWidth="1"/>
    <col min="4" max="4" width="2.7109375" customWidth="1"/>
    <col min="5" max="5" width="6.140625" customWidth="1"/>
    <col min="6" max="6" width="6" customWidth="1"/>
    <col min="7" max="7" width="6.140625" customWidth="1"/>
    <col min="8" max="8" width="6" customWidth="1"/>
    <col min="9" max="9" width="2.7109375" customWidth="1"/>
    <col min="10" max="10" width="6.140625" customWidth="1"/>
    <col min="11" max="11" width="6" customWidth="1"/>
    <col min="12" max="12" width="6.140625" customWidth="1"/>
    <col min="13" max="13" width="6" customWidth="1"/>
    <col min="14" max="14" width="6.140625" customWidth="1"/>
    <col min="15" max="15" width="6" customWidth="1"/>
    <col min="16" max="16" width="2.7109375" customWidth="1"/>
    <col min="17" max="17" width="6.140625" customWidth="1"/>
    <col min="18" max="18" width="6" customWidth="1"/>
    <col min="19" max="19" width="6.140625" customWidth="1"/>
    <col min="20" max="20" width="6" customWidth="1"/>
  </cols>
  <sheetData>
    <row r="1" spans="1:20" ht="18.75" x14ac:dyDescent="0.3">
      <c r="A1" s="1" t="s">
        <v>89</v>
      </c>
      <c r="B1" s="2"/>
      <c r="C1" s="2"/>
    </row>
    <row r="2" spans="1:20" ht="18.75" x14ac:dyDescent="0.3">
      <c r="A2" s="3" t="s">
        <v>0</v>
      </c>
      <c r="B2" s="4"/>
      <c r="C2" s="4"/>
    </row>
    <row r="3" spans="1:20" x14ac:dyDescent="0.25">
      <c r="A3" s="5"/>
      <c r="B3" s="4"/>
      <c r="C3" s="4"/>
    </row>
    <row r="4" spans="1:20" ht="15.75" thickBot="1" x14ac:dyDescent="0.3">
      <c r="A4" s="4"/>
      <c r="B4" s="6"/>
      <c r="C4" s="7"/>
    </row>
    <row r="5" spans="1:20" ht="28.5" customHeight="1" x14ac:dyDescent="0.25">
      <c r="A5" s="8"/>
      <c r="B5" s="64"/>
      <c r="C5" s="64"/>
      <c r="E5" s="61" t="s">
        <v>52</v>
      </c>
      <c r="F5" s="61"/>
      <c r="G5" s="61"/>
      <c r="H5" s="61"/>
      <c r="J5" s="61" t="s">
        <v>56</v>
      </c>
      <c r="K5" s="61"/>
      <c r="L5" s="61"/>
      <c r="M5" s="61"/>
      <c r="N5" s="61"/>
      <c r="O5" s="61"/>
      <c r="Q5" s="61" t="s">
        <v>57</v>
      </c>
      <c r="R5" s="61"/>
      <c r="S5" s="61"/>
      <c r="T5" s="61"/>
    </row>
    <row r="6" spans="1:20" ht="30" customHeight="1" x14ac:dyDescent="0.25">
      <c r="B6" s="4" t="s">
        <v>1</v>
      </c>
      <c r="E6" s="62" t="s">
        <v>50</v>
      </c>
      <c r="F6" s="62"/>
      <c r="G6" s="62" t="s">
        <v>51</v>
      </c>
      <c r="H6" s="62"/>
      <c r="J6" s="62" t="s">
        <v>53</v>
      </c>
      <c r="K6" s="62"/>
      <c r="L6" s="63" t="s">
        <v>54</v>
      </c>
      <c r="M6" s="63"/>
      <c r="N6" s="62" t="s">
        <v>55</v>
      </c>
      <c r="O6" s="62"/>
      <c r="Q6" s="62" t="s">
        <v>58</v>
      </c>
      <c r="R6" s="62"/>
      <c r="S6" s="63" t="s">
        <v>59</v>
      </c>
      <c r="T6" s="63"/>
    </row>
    <row r="7" spans="1:20" ht="15.75" thickBot="1" x14ac:dyDescent="0.3">
      <c r="A7" s="9"/>
      <c r="B7" s="10" t="s">
        <v>2</v>
      </c>
      <c r="C7" s="11" t="s">
        <v>3</v>
      </c>
      <c r="E7" s="10" t="s">
        <v>2</v>
      </c>
      <c r="F7" s="11" t="s">
        <v>3</v>
      </c>
      <c r="G7" s="10" t="s">
        <v>2</v>
      </c>
      <c r="H7" s="11" t="s">
        <v>3</v>
      </c>
      <c r="J7" s="10" t="s">
        <v>2</v>
      </c>
      <c r="K7" s="11" t="s">
        <v>3</v>
      </c>
      <c r="L7" s="10" t="s">
        <v>2</v>
      </c>
      <c r="M7" s="11" t="s">
        <v>3</v>
      </c>
      <c r="N7" s="10" t="s">
        <v>2</v>
      </c>
      <c r="O7" s="11" t="s">
        <v>3</v>
      </c>
      <c r="Q7" s="10" t="s">
        <v>2</v>
      </c>
      <c r="R7" s="11" t="s">
        <v>3</v>
      </c>
      <c r="S7" s="10" t="s">
        <v>2</v>
      </c>
      <c r="T7" s="11" t="s">
        <v>3</v>
      </c>
    </row>
    <row r="8" spans="1:20" x14ac:dyDescent="0.25">
      <c r="A8" s="4"/>
      <c r="B8" s="4"/>
      <c r="C8" s="4"/>
      <c r="E8" s="12"/>
      <c r="F8" s="12"/>
      <c r="G8" s="12"/>
      <c r="H8" s="12"/>
      <c r="J8" s="12"/>
      <c r="K8" s="12"/>
      <c r="L8" s="12"/>
      <c r="M8" s="12"/>
      <c r="N8" s="12"/>
      <c r="O8" s="12"/>
      <c r="Q8" s="12"/>
      <c r="R8" s="12"/>
      <c r="S8" s="12"/>
      <c r="T8" s="12"/>
    </row>
    <row r="9" spans="1:20" x14ac:dyDescent="0.25">
      <c r="A9" s="42" t="s">
        <v>4</v>
      </c>
      <c r="B9" s="57">
        <v>14760.000000063983</v>
      </c>
      <c r="C9" s="44">
        <f>B9/$B9*100</f>
        <v>100</v>
      </c>
      <c r="E9" s="57">
        <v>4125.9961995374751</v>
      </c>
      <c r="F9" s="40">
        <f>E9/$B9*100</f>
        <v>27.953903790783123</v>
      </c>
      <c r="G9" s="57">
        <v>8468.3887108111448</v>
      </c>
      <c r="H9" s="40">
        <f>G9/$B9*100</f>
        <v>57.373907254569346</v>
      </c>
      <c r="J9" s="57">
        <v>3046.3369699461437</v>
      </c>
      <c r="K9" s="40">
        <f>J9/$B9*100</f>
        <v>20.639139362689281</v>
      </c>
      <c r="L9" s="57">
        <v>6407.1696318939721</v>
      </c>
      <c r="M9" s="40">
        <f>L9/$B9*100</f>
        <v>43.40900834597695</v>
      </c>
      <c r="N9" s="57">
        <v>5112.7744818223646</v>
      </c>
      <c r="O9" s="40">
        <f>N9/$B9*100</f>
        <v>34.639393508131441</v>
      </c>
      <c r="Q9" s="57">
        <v>5441.8978647161102</v>
      </c>
      <c r="R9" s="40">
        <f>Q9/$B9*100</f>
        <v>36.869226725559081</v>
      </c>
      <c r="S9" s="57">
        <v>4804.0746847433011</v>
      </c>
      <c r="T9" s="40">
        <f>S9/$B9*100</f>
        <v>32.547931468309457</v>
      </c>
    </row>
    <row r="10" spans="1:20" x14ac:dyDescent="0.25">
      <c r="A10" s="45"/>
      <c r="B10" s="43"/>
      <c r="C10" s="44"/>
      <c r="E10" s="57"/>
      <c r="G10" s="57"/>
      <c r="J10" s="57"/>
      <c r="L10" s="57"/>
      <c r="N10" s="57"/>
      <c r="Q10" s="57"/>
      <c r="S10" s="57"/>
    </row>
    <row r="11" spans="1:20" s="55" customFormat="1" x14ac:dyDescent="0.25">
      <c r="A11" s="46" t="s">
        <v>23</v>
      </c>
      <c r="B11" s="43">
        <v>2260.9999999479987</v>
      </c>
      <c r="C11" s="44">
        <f>B11/$B11*100</f>
        <v>100</v>
      </c>
      <c r="E11" s="57">
        <v>710.8449165986807</v>
      </c>
      <c r="F11" s="44">
        <f>E11/$B11*100</f>
        <v>31.439403653915505</v>
      </c>
      <c r="G11" s="57">
        <v>1323.6116857691516</v>
      </c>
      <c r="H11" s="44">
        <f>G11/$B11*100</f>
        <v>58.540985661193879</v>
      </c>
      <c r="J11" s="57">
        <v>258.55333785499511</v>
      </c>
      <c r="K11" s="44">
        <f>J11/$B11*100</f>
        <v>11.435353288851907</v>
      </c>
      <c r="L11" s="57">
        <v>842.09852789464435</v>
      </c>
      <c r="M11" s="44">
        <f>L11/$B11*100</f>
        <v>37.244516935604246</v>
      </c>
      <c r="N11" s="57">
        <v>1096.6458583791562</v>
      </c>
      <c r="O11" s="44">
        <f>N11/$B11*100</f>
        <v>48.5026916587518</v>
      </c>
      <c r="Q11" s="57">
        <v>1235.1601855858303</v>
      </c>
      <c r="R11" s="44">
        <f>Q11/$B11*100</f>
        <v>54.628933463699155</v>
      </c>
      <c r="S11" s="57">
        <v>606.92351506380487</v>
      </c>
      <c r="T11" s="44">
        <f>S11/$B11*100</f>
        <v>26.843145293134175</v>
      </c>
    </row>
    <row r="12" spans="1:20" x14ac:dyDescent="0.25">
      <c r="A12" s="47" t="s">
        <v>62</v>
      </c>
      <c r="B12" s="48">
        <v>221.99999993100025</v>
      </c>
      <c r="C12" s="49">
        <f t="shared" ref="C12:C19" si="0">B12/$B12*100</f>
        <v>100</v>
      </c>
      <c r="E12" s="58">
        <v>34.507772010000004</v>
      </c>
      <c r="F12" s="49">
        <f t="shared" ref="F12:F19" si="1">E12/$B12*100</f>
        <v>15.544041450777184</v>
      </c>
      <c r="G12" s="58">
        <v>172.53886004999993</v>
      </c>
      <c r="H12" s="49">
        <f t="shared" ref="H12:H19" si="2">G12/$B12*100</f>
        <v>77.720207253885889</v>
      </c>
      <c r="J12" s="58">
        <v>6.9015544020000004</v>
      </c>
      <c r="K12" s="49">
        <f t="shared" ref="K12:K19" si="3">J12/$B12*100</f>
        <v>3.1088082901554372</v>
      </c>
      <c r="L12" s="58">
        <v>75.917098421999938</v>
      </c>
      <c r="M12" s="49">
        <f t="shared" ref="M12:M19" si="4">L12/$B12*100</f>
        <v>34.196891191709774</v>
      </c>
      <c r="N12" s="58">
        <v>139.18134710699971</v>
      </c>
      <c r="O12" s="49">
        <f t="shared" ref="O12:O19" si="5">N12/$B12*100</f>
        <v>62.694300518134519</v>
      </c>
      <c r="Q12" s="58">
        <v>116.1761657669997</v>
      </c>
      <c r="R12" s="49">
        <f t="shared" ref="R12:R19" si="6">Q12/$B12*100</f>
        <v>52.33160621761639</v>
      </c>
      <c r="S12" s="58">
        <v>89.720207225999857</v>
      </c>
      <c r="T12" s="49">
        <f t="shared" ref="T12:T19" si="7">S12/$B12*100</f>
        <v>40.414507772020613</v>
      </c>
    </row>
    <row r="13" spans="1:20" x14ac:dyDescent="0.25">
      <c r="A13" s="47" t="s">
        <v>63</v>
      </c>
      <c r="B13" s="48">
        <v>242.0000000999994</v>
      </c>
      <c r="C13" s="49">
        <f t="shared" si="0"/>
        <v>100</v>
      </c>
      <c r="E13" s="58">
        <v>10.835820900000002</v>
      </c>
      <c r="F13" s="49">
        <f t="shared" si="1"/>
        <v>4.4776119402985186</v>
      </c>
      <c r="G13" s="58">
        <v>199.86069659999956</v>
      </c>
      <c r="H13" s="49">
        <f t="shared" si="2"/>
        <v>82.587064676616933</v>
      </c>
      <c r="J13" s="58">
        <v>25.283582099999997</v>
      </c>
      <c r="K13" s="49">
        <f t="shared" si="3"/>
        <v>10.447761194029875</v>
      </c>
      <c r="L13" s="58">
        <v>146.88557219999976</v>
      </c>
      <c r="M13" s="49">
        <f t="shared" si="4"/>
        <v>60.696517412935371</v>
      </c>
      <c r="N13" s="58">
        <v>68.626865700000039</v>
      </c>
      <c r="O13" s="49">
        <f t="shared" si="5"/>
        <v>28.358208955223969</v>
      </c>
      <c r="Q13" s="58">
        <v>78.258706500000002</v>
      </c>
      <c r="R13" s="49">
        <f t="shared" si="6"/>
        <v>32.33830845771152</v>
      </c>
      <c r="S13" s="58">
        <v>48.159204000000024</v>
      </c>
      <c r="T13" s="49">
        <f t="shared" si="7"/>
        <v>19.90049751243787</v>
      </c>
    </row>
    <row r="14" spans="1:20" x14ac:dyDescent="0.25">
      <c r="A14" s="47" t="s">
        <v>24</v>
      </c>
      <c r="B14" s="48">
        <v>1179.9999999999995</v>
      </c>
      <c r="C14" s="49">
        <f t="shared" si="0"/>
        <v>100</v>
      </c>
      <c r="E14" s="58">
        <v>412.99258237867923</v>
      </c>
      <c r="F14" s="49">
        <f t="shared" si="1"/>
        <v>34.999371388023675</v>
      </c>
      <c r="G14" s="58">
        <v>652.86084818516099</v>
      </c>
      <c r="H14" s="49">
        <f t="shared" si="2"/>
        <v>55.327190524166205</v>
      </c>
      <c r="J14" s="58">
        <v>162.3874904319951</v>
      </c>
      <c r="K14" s="49">
        <f t="shared" si="3"/>
        <v>13.761651731525015</v>
      </c>
      <c r="L14" s="58">
        <v>425.89189812864265</v>
      </c>
      <c r="M14" s="49">
        <f t="shared" si="4"/>
        <v>36.092533739715492</v>
      </c>
      <c r="N14" s="58">
        <v>552.66576668615744</v>
      </c>
      <c r="O14" s="49">
        <f t="shared" si="5"/>
        <v>46.836081922555735</v>
      </c>
      <c r="Q14" s="58">
        <v>587.71073672583839</v>
      </c>
      <c r="R14" s="49">
        <f t="shared" si="6"/>
        <v>49.805994637782938</v>
      </c>
      <c r="S14" s="58">
        <v>377.55562335880387</v>
      </c>
      <c r="T14" s="49">
        <f t="shared" si="7"/>
        <v>31.996239267695252</v>
      </c>
    </row>
    <row r="15" spans="1:20" x14ac:dyDescent="0.25">
      <c r="A15" s="47" t="s">
        <v>64</v>
      </c>
      <c r="B15" s="48">
        <v>90</v>
      </c>
      <c r="C15" s="49">
        <f t="shared" si="0"/>
        <v>100</v>
      </c>
      <c r="E15" s="58">
        <v>67.5</v>
      </c>
      <c r="F15" s="49">
        <f t="shared" si="1"/>
        <v>75</v>
      </c>
      <c r="G15" s="58">
        <v>10</v>
      </c>
      <c r="H15" s="49">
        <f t="shared" si="2"/>
        <v>11.111111111111111</v>
      </c>
      <c r="J15" s="58" t="s">
        <v>91</v>
      </c>
      <c r="K15" s="49" t="s">
        <v>91</v>
      </c>
      <c r="L15" s="58">
        <v>6.25</v>
      </c>
      <c r="M15" s="49">
        <f t="shared" si="4"/>
        <v>6.9444444444444446</v>
      </c>
      <c r="N15" s="58">
        <v>80</v>
      </c>
      <c r="O15" s="49">
        <f t="shared" si="5"/>
        <v>88.888888888888886</v>
      </c>
      <c r="Q15" s="58">
        <v>87.5</v>
      </c>
      <c r="R15" s="49">
        <f t="shared" si="6"/>
        <v>97.222222222222214</v>
      </c>
      <c r="S15" s="58" t="s">
        <v>91</v>
      </c>
      <c r="T15" s="49" t="s">
        <v>91</v>
      </c>
    </row>
    <row r="16" spans="1:20" x14ac:dyDescent="0.25">
      <c r="A16" s="47" t="s">
        <v>65</v>
      </c>
      <c r="B16" s="48">
        <v>39.999999989999985</v>
      </c>
      <c r="C16" s="49">
        <f t="shared" si="0"/>
        <v>100</v>
      </c>
      <c r="E16" s="58">
        <v>30.66666665899999</v>
      </c>
      <c r="F16" s="49">
        <f t="shared" si="1"/>
        <v>76.666666666666671</v>
      </c>
      <c r="G16" s="58">
        <v>6.6666666649999993</v>
      </c>
      <c r="H16" s="49">
        <f t="shared" si="2"/>
        <v>16.666666666666671</v>
      </c>
      <c r="J16" s="58" t="s">
        <v>91</v>
      </c>
      <c r="K16" s="49" t="s">
        <v>91</v>
      </c>
      <c r="L16" s="58">
        <v>3.9999999989999999</v>
      </c>
      <c r="M16" s="49">
        <f t="shared" si="4"/>
        <v>10.000000000000004</v>
      </c>
      <c r="N16" s="58">
        <v>33.333333324999991</v>
      </c>
      <c r="O16" s="49">
        <f t="shared" si="5"/>
        <v>83.333333333333343</v>
      </c>
      <c r="Q16" s="58">
        <v>38.666666656999986</v>
      </c>
      <c r="R16" s="49">
        <f t="shared" si="6"/>
        <v>96.666666666666671</v>
      </c>
      <c r="S16" s="58">
        <v>0</v>
      </c>
      <c r="T16" s="49">
        <f t="shared" si="7"/>
        <v>0</v>
      </c>
    </row>
    <row r="17" spans="1:20" x14ac:dyDescent="0.25">
      <c r="A17" s="47" t="s">
        <v>66</v>
      </c>
      <c r="B17" s="48">
        <v>60.000000000000057</v>
      </c>
      <c r="C17" s="49">
        <f t="shared" si="0"/>
        <v>100</v>
      </c>
      <c r="E17" s="58">
        <v>6</v>
      </c>
      <c r="F17" s="49">
        <f t="shared" si="1"/>
        <v>9.9999999999999911</v>
      </c>
      <c r="G17" s="58">
        <v>48.000000000000028</v>
      </c>
      <c r="H17" s="49">
        <f t="shared" si="2"/>
        <v>79.999999999999972</v>
      </c>
      <c r="J17" s="58" t="s">
        <v>91</v>
      </c>
      <c r="K17" s="49" t="s">
        <v>91</v>
      </c>
      <c r="L17" s="58">
        <v>3.5999999999999996</v>
      </c>
      <c r="M17" s="49">
        <f t="shared" si="4"/>
        <v>5.9999999999999938</v>
      </c>
      <c r="N17" s="58">
        <v>52.80000000000004</v>
      </c>
      <c r="O17" s="49">
        <f t="shared" si="5"/>
        <v>87.999999999999972</v>
      </c>
      <c r="Q17" s="58">
        <v>42.000000000000014</v>
      </c>
      <c r="R17" s="49">
        <f t="shared" si="6"/>
        <v>69.999999999999957</v>
      </c>
      <c r="S17" s="58">
        <v>6</v>
      </c>
      <c r="T17" s="49">
        <f t="shared" si="7"/>
        <v>9.9999999999999911</v>
      </c>
    </row>
    <row r="18" spans="1:20" x14ac:dyDescent="0.25">
      <c r="A18" s="47" t="s">
        <v>67</v>
      </c>
      <c r="B18" s="48">
        <v>288.99999994499996</v>
      </c>
      <c r="C18" s="49">
        <f t="shared" si="0"/>
        <v>100</v>
      </c>
      <c r="E18" s="58">
        <v>50.323383075000024</v>
      </c>
      <c r="F18" s="49">
        <f t="shared" si="1"/>
        <v>17.412935323383095</v>
      </c>
      <c r="G18" s="58">
        <v>202.73134324499961</v>
      </c>
      <c r="H18" s="49">
        <f t="shared" si="2"/>
        <v>70.149253731343151</v>
      </c>
      <c r="J18" s="58">
        <v>33.069651734999994</v>
      </c>
      <c r="K18" s="49">
        <f t="shared" si="3"/>
        <v>11.44278606965174</v>
      </c>
      <c r="L18" s="58">
        <v>127.96517410499985</v>
      </c>
      <c r="M18" s="49">
        <f t="shared" si="4"/>
        <v>44.278606965174085</v>
      </c>
      <c r="N18" s="58">
        <v>110.7114427649999</v>
      </c>
      <c r="O18" s="49">
        <f t="shared" si="5"/>
        <v>38.308457711442756</v>
      </c>
      <c r="Q18" s="58">
        <v>161.03482583999974</v>
      </c>
      <c r="R18" s="49">
        <f t="shared" si="6"/>
        <v>55.721393034825795</v>
      </c>
      <c r="S18" s="58">
        <v>79.079601975000003</v>
      </c>
      <c r="T18" s="49">
        <f t="shared" si="7"/>
        <v>27.363184079601993</v>
      </c>
    </row>
    <row r="19" spans="1:20" x14ac:dyDescent="0.25">
      <c r="A19" s="47" t="s">
        <v>68</v>
      </c>
      <c r="B19" s="48">
        <v>137.99999998199959</v>
      </c>
      <c r="C19" s="49">
        <f t="shared" si="0"/>
        <v>100</v>
      </c>
      <c r="E19" s="58">
        <v>98.01869157599981</v>
      </c>
      <c r="F19" s="49">
        <f t="shared" si="1"/>
        <v>71.028037383177647</v>
      </c>
      <c r="G19" s="58">
        <v>30.953271023999999</v>
      </c>
      <c r="H19" s="49">
        <f t="shared" si="2"/>
        <v>22.429906542056141</v>
      </c>
      <c r="J19" s="58">
        <v>25.794392519999999</v>
      </c>
      <c r="K19" s="49">
        <f t="shared" si="3"/>
        <v>18.691588785046783</v>
      </c>
      <c r="L19" s="58">
        <v>51.588785039999998</v>
      </c>
      <c r="M19" s="49">
        <f t="shared" si="4"/>
        <v>37.383177570093565</v>
      </c>
      <c r="N19" s="58">
        <v>59.327102795999998</v>
      </c>
      <c r="O19" s="49">
        <f t="shared" si="5"/>
        <v>42.990654205607605</v>
      </c>
      <c r="Q19" s="58">
        <v>123.81308409599967</v>
      </c>
      <c r="R19" s="49">
        <f t="shared" si="6"/>
        <v>89.719626168224323</v>
      </c>
      <c r="S19" s="58">
        <v>5.1588785039999996</v>
      </c>
      <c r="T19" s="49">
        <f t="shared" si="7"/>
        <v>3.7383177570093564</v>
      </c>
    </row>
    <row r="20" spans="1:20" x14ac:dyDescent="0.25">
      <c r="A20" s="47"/>
      <c r="B20" s="48"/>
      <c r="C20" s="49"/>
      <c r="E20" s="58"/>
      <c r="F20" s="49"/>
      <c r="G20" s="58"/>
      <c r="H20" s="49"/>
      <c r="J20" s="58"/>
      <c r="K20" s="49"/>
      <c r="L20" s="58"/>
      <c r="M20" s="49"/>
      <c r="N20" s="58"/>
      <c r="O20" s="49"/>
      <c r="Q20" s="58"/>
      <c r="R20" s="49"/>
      <c r="S20" s="58"/>
      <c r="T20" s="49"/>
    </row>
    <row r="21" spans="1:20" s="55" customFormat="1" x14ac:dyDescent="0.25">
      <c r="A21" s="46" t="s">
        <v>28</v>
      </c>
      <c r="B21" s="43">
        <v>1087.0000000289999</v>
      </c>
      <c r="C21" s="44">
        <f t="shared" ref="C21:C29" si="8">B21/$B21*100</f>
        <v>100</v>
      </c>
      <c r="E21" s="57">
        <v>275.5398456709529</v>
      </c>
      <c r="F21" s="44">
        <f t="shared" ref="F21:F28" si="9">E21/$B21*100</f>
        <v>25.348651854977167</v>
      </c>
      <c r="G21" s="57">
        <v>623.22510550267998</v>
      </c>
      <c r="H21" s="44">
        <f t="shared" ref="H21:H29" si="10">G21/$B21*100</f>
        <v>57.334416328063753</v>
      </c>
      <c r="J21" s="57">
        <v>172.09632747421182</v>
      </c>
      <c r="K21" s="44">
        <f t="shared" ref="K21:K29" si="11">J21/$B21*100</f>
        <v>15.832228838051563</v>
      </c>
      <c r="L21" s="57">
        <v>410.38283824774862</v>
      </c>
      <c r="M21" s="44">
        <f t="shared" ref="M21:M28" si="12">L21/$B21*100</f>
        <v>37.753710969346834</v>
      </c>
      <c r="N21" s="57">
        <v>476.13142730997362</v>
      </c>
      <c r="O21" s="44">
        <f t="shared" ref="O21:O29" si="13">N21/$B21*100</f>
        <v>43.802339217780215</v>
      </c>
      <c r="Q21" s="57">
        <v>496.70262612120564</v>
      </c>
      <c r="R21" s="44">
        <f t="shared" ref="R21:R29" si="14">Q21/$B21*100</f>
        <v>45.694813809379411</v>
      </c>
      <c r="S21" s="57">
        <v>329.62180643988296</v>
      </c>
      <c r="T21" s="44">
        <f t="shared" ref="T21:T29" si="15">S21/$B21*100</f>
        <v>30.323993231930913</v>
      </c>
    </row>
    <row r="22" spans="1:20" x14ac:dyDescent="0.25">
      <c r="A22" s="47" t="s">
        <v>69</v>
      </c>
      <c r="B22" s="48">
        <v>161.00000003999983</v>
      </c>
      <c r="C22" s="49">
        <f t="shared" si="8"/>
        <v>100</v>
      </c>
      <c r="E22" s="58">
        <v>9.3916666689999992</v>
      </c>
      <c r="F22" s="49">
        <f t="shared" si="9"/>
        <v>5.8333333333333393</v>
      </c>
      <c r="G22" s="58">
        <v>131.48333336599987</v>
      </c>
      <c r="H22" s="49">
        <f t="shared" si="10"/>
        <v>81.666666666666671</v>
      </c>
      <c r="J22" s="58">
        <v>8.0500000019999991</v>
      </c>
      <c r="K22" s="49">
        <f t="shared" si="11"/>
        <v>5.0000000000000044</v>
      </c>
      <c r="L22" s="58">
        <v>53.666666679999956</v>
      </c>
      <c r="M22" s="49">
        <f t="shared" si="12"/>
        <v>33.333333333333343</v>
      </c>
      <c r="N22" s="58">
        <v>99.283333357999908</v>
      </c>
      <c r="O22" s="49">
        <f t="shared" si="13"/>
        <v>61.666666666666671</v>
      </c>
      <c r="Q22" s="58">
        <v>71.108333350999942</v>
      </c>
      <c r="R22" s="49">
        <f t="shared" si="14"/>
        <v>44.166666666666679</v>
      </c>
      <c r="S22" s="58">
        <v>68.425000016999945</v>
      </c>
      <c r="T22" s="49">
        <f t="shared" si="15"/>
        <v>42.500000000000007</v>
      </c>
    </row>
    <row r="23" spans="1:20" x14ac:dyDescent="0.25">
      <c r="A23" s="47" t="s">
        <v>70</v>
      </c>
      <c r="B23" s="48">
        <v>250.99999997500004</v>
      </c>
      <c r="C23" s="49">
        <f t="shared" si="8"/>
        <v>100</v>
      </c>
      <c r="E23" s="58">
        <v>45.868020300000005</v>
      </c>
      <c r="F23" s="49">
        <f t="shared" si="9"/>
        <v>18.274111675126903</v>
      </c>
      <c r="G23" s="58">
        <v>168.18274110000002</v>
      </c>
      <c r="H23" s="49">
        <f t="shared" si="10"/>
        <v>67.005076142131983</v>
      </c>
      <c r="J23" s="58">
        <v>93.01015227500001</v>
      </c>
      <c r="K23" s="49">
        <f t="shared" si="11"/>
        <v>37.055837563451774</v>
      </c>
      <c r="L23" s="58">
        <v>112.12182740000002</v>
      </c>
      <c r="M23" s="49">
        <f t="shared" si="12"/>
        <v>44.670050761421322</v>
      </c>
      <c r="N23" s="58">
        <v>43.319796950000004</v>
      </c>
      <c r="O23" s="49">
        <f t="shared" si="13"/>
        <v>17.258883248730964</v>
      </c>
      <c r="Q23" s="58">
        <v>71.350253800000004</v>
      </c>
      <c r="R23" s="49">
        <f t="shared" si="14"/>
        <v>28.426395939086291</v>
      </c>
      <c r="S23" s="58">
        <v>75.172588825000005</v>
      </c>
      <c r="T23" s="49">
        <f t="shared" si="15"/>
        <v>29.949238578680198</v>
      </c>
    </row>
    <row r="24" spans="1:20" x14ac:dyDescent="0.25">
      <c r="A24" s="47" t="s">
        <v>29</v>
      </c>
      <c r="B24" s="48">
        <v>471.00000000000006</v>
      </c>
      <c r="C24" s="49">
        <f t="shared" si="8"/>
        <v>100</v>
      </c>
      <c r="E24" s="58">
        <v>205.63861413495303</v>
      </c>
      <c r="F24" s="49">
        <f t="shared" si="9"/>
        <v>43.660003001051592</v>
      </c>
      <c r="G24" s="58">
        <v>197.5125414076804</v>
      </c>
      <c r="H24" s="49">
        <f t="shared" si="10"/>
        <v>41.934722167235748</v>
      </c>
      <c r="J24" s="58">
        <v>55.147896807211765</v>
      </c>
      <c r="K24" s="49">
        <f t="shared" si="11"/>
        <v>11.70868297393031</v>
      </c>
      <c r="L24" s="58">
        <v>201.48994855974919</v>
      </c>
      <c r="M24" s="49">
        <f t="shared" si="12"/>
        <v>42.779182284447806</v>
      </c>
      <c r="N24" s="58">
        <v>192.67481713997441</v>
      </c>
      <c r="O24" s="49">
        <f t="shared" si="13"/>
        <v>40.907604488317276</v>
      </c>
      <c r="Q24" s="58">
        <v>267.41803163820617</v>
      </c>
      <c r="R24" s="49">
        <f t="shared" si="14"/>
        <v>56.776652152485383</v>
      </c>
      <c r="S24" s="58">
        <v>120.62992577288344</v>
      </c>
      <c r="T24" s="49">
        <f t="shared" si="15"/>
        <v>25.611449208680131</v>
      </c>
    </row>
    <row r="25" spans="1:20" x14ac:dyDescent="0.25">
      <c r="A25" s="47" t="s">
        <v>71</v>
      </c>
      <c r="B25" s="48">
        <v>80.000000010000022</v>
      </c>
      <c r="C25" s="49">
        <f t="shared" si="8"/>
        <v>100</v>
      </c>
      <c r="E25" s="58">
        <v>5.0793650799999996</v>
      </c>
      <c r="F25" s="49">
        <f t="shared" si="9"/>
        <v>6.3492063492063471</v>
      </c>
      <c r="G25" s="58">
        <v>39.365079370000011</v>
      </c>
      <c r="H25" s="49">
        <f t="shared" si="10"/>
        <v>49.206349206349202</v>
      </c>
      <c r="J25" s="58">
        <v>7.619047619999999</v>
      </c>
      <c r="K25" s="49">
        <f t="shared" si="11"/>
        <v>9.5238095238095202</v>
      </c>
      <c r="L25" s="58">
        <v>30.476190480000007</v>
      </c>
      <c r="M25" s="49">
        <f t="shared" si="12"/>
        <v>38.095238095238095</v>
      </c>
      <c r="N25" s="58">
        <v>41.904761910000012</v>
      </c>
      <c r="O25" s="49">
        <f t="shared" si="13"/>
        <v>52.380952380952387</v>
      </c>
      <c r="Q25" s="58">
        <v>38.09523810000001</v>
      </c>
      <c r="R25" s="49">
        <f t="shared" si="14"/>
        <v>47.619047619047613</v>
      </c>
      <c r="S25" s="58">
        <v>24.126984130000004</v>
      </c>
      <c r="T25" s="49">
        <f t="shared" si="15"/>
        <v>30.158730158730158</v>
      </c>
    </row>
    <row r="26" spans="1:20" x14ac:dyDescent="0.25">
      <c r="A26" s="47" t="s">
        <v>72</v>
      </c>
      <c r="B26" s="48">
        <v>21.000000000000007</v>
      </c>
      <c r="C26" s="49">
        <f t="shared" si="8"/>
        <v>100</v>
      </c>
      <c r="E26" s="58">
        <v>4.2</v>
      </c>
      <c r="F26" s="49">
        <f t="shared" si="9"/>
        <v>19.999999999999993</v>
      </c>
      <c r="G26" s="58">
        <v>11.550000000000002</v>
      </c>
      <c r="H26" s="49">
        <f t="shared" si="10"/>
        <v>54.999999999999993</v>
      </c>
      <c r="J26" s="58">
        <v>0</v>
      </c>
      <c r="K26" s="49">
        <f t="shared" si="11"/>
        <v>0</v>
      </c>
      <c r="L26" s="58">
        <v>5.25</v>
      </c>
      <c r="M26" s="49">
        <f t="shared" si="12"/>
        <v>24.999999999999993</v>
      </c>
      <c r="N26" s="58">
        <v>15.750000000000005</v>
      </c>
      <c r="O26" s="49">
        <f t="shared" si="13"/>
        <v>75</v>
      </c>
      <c r="Q26" s="58">
        <v>10.500000000000002</v>
      </c>
      <c r="R26" s="49">
        <f t="shared" si="14"/>
        <v>49.999999999999986</v>
      </c>
      <c r="S26" s="58">
        <v>4.2</v>
      </c>
      <c r="T26" s="49">
        <f t="shared" si="15"/>
        <v>19.999999999999993</v>
      </c>
    </row>
    <row r="27" spans="1:20" x14ac:dyDescent="0.25">
      <c r="A27" s="47" t="s">
        <v>73</v>
      </c>
      <c r="B27" s="48">
        <v>31.000000008000011</v>
      </c>
      <c r="C27" s="49">
        <f t="shared" si="8"/>
        <v>100</v>
      </c>
      <c r="E27" s="58" t="s">
        <v>91</v>
      </c>
      <c r="F27" s="49" t="s">
        <v>91</v>
      </c>
      <c r="G27" s="58">
        <v>21.958333339000003</v>
      </c>
      <c r="H27" s="49">
        <f t="shared" si="10"/>
        <v>70.833333333333314</v>
      </c>
      <c r="J27" s="58">
        <v>0</v>
      </c>
      <c r="K27" s="49">
        <f t="shared" si="11"/>
        <v>0</v>
      </c>
      <c r="L27" s="58">
        <v>0</v>
      </c>
      <c r="M27" s="49">
        <f t="shared" si="12"/>
        <v>0</v>
      </c>
      <c r="N27" s="58">
        <v>29.70833334100001</v>
      </c>
      <c r="O27" s="49">
        <f t="shared" si="13"/>
        <v>95.833333333333329</v>
      </c>
      <c r="Q27" s="58">
        <v>12.91666667</v>
      </c>
      <c r="R27" s="49">
        <f t="shared" si="14"/>
        <v>41.66666666666665</v>
      </c>
      <c r="S27" s="58">
        <v>11.625000003</v>
      </c>
      <c r="T27" s="49">
        <f t="shared" si="15"/>
        <v>37.499999999999986</v>
      </c>
    </row>
    <row r="28" spans="1:20" x14ac:dyDescent="0.25">
      <c r="A28" s="47" t="s">
        <v>74</v>
      </c>
      <c r="B28" s="48">
        <v>28.999999991999989</v>
      </c>
      <c r="C28" s="49">
        <f t="shared" si="8"/>
        <v>100</v>
      </c>
      <c r="E28" s="58">
        <v>2.4166666659999998</v>
      </c>
      <c r="F28" s="49">
        <f t="shared" si="9"/>
        <v>8.3333333333333357</v>
      </c>
      <c r="G28" s="58">
        <v>21.749999993999996</v>
      </c>
      <c r="H28" s="49">
        <f t="shared" si="10"/>
        <v>75.000000000000014</v>
      </c>
      <c r="J28" s="58">
        <v>0</v>
      </c>
      <c r="K28" s="49">
        <f t="shared" si="11"/>
        <v>0</v>
      </c>
      <c r="L28" s="58">
        <v>2.4166666659999998</v>
      </c>
      <c r="M28" s="49">
        <f t="shared" si="12"/>
        <v>8.3333333333333357</v>
      </c>
      <c r="N28" s="58">
        <v>25.374999992999992</v>
      </c>
      <c r="O28" s="49">
        <f t="shared" si="13"/>
        <v>87.500000000000014</v>
      </c>
      <c r="Q28" s="58">
        <v>12.08333333</v>
      </c>
      <c r="R28" s="49">
        <f t="shared" si="14"/>
        <v>41.666666666666686</v>
      </c>
      <c r="S28" s="58">
        <v>7.2499999979999989</v>
      </c>
      <c r="T28" s="49">
        <f t="shared" si="15"/>
        <v>25.000000000000007</v>
      </c>
    </row>
    <row r="29" spans="1:20" x14ac:dyDescent="0.25">
      <c r="A29" s="47" t="s">
        <v>75</v>
      </c>
      <c r="B29" s="48">
        <v>43.000000004</v>
      </c>
      <c r="C29" s="49">
        <f t="shared" si="8"/>
        <v>100</v>
      </c>
      <c r="E29" s="58" t="s">
        <v>91</v>
      </c>
      <c r="F29" s="49" t="s">
        <v>91</v>
      </c>
      <c r="G29" s="58">
        <v>31.423076926</v>
      </c>
      <c r="H29" s="49">
        <f t="shared" si="10"/>
        <v>73.076923076923066</v>
      </c>
      <c r="J29" s="58">
        <v>8.2692307700000001</v>
      </c>
      <c r="K29" s="49">
        <f t="shared" si="11"/>
        <v>19.230769230769234</v>
      </c>
      <c r="L29" s="58" t="s">
        <v>91</v>
      </c>
      <c r="M29" s="49" t="s">
        <v>91</v>
      </c>
      <c r="N29" s="58">
        <v>28.115384618</v>
      </c>
      <c r="O29" s="49">
        <f t="shared" si="13"/>
        <v>65.384615384615387</v>
      </c>
      <c r="Q29" s="58">
        <v>13.230769232</v>
      </c>
      <c r="R29" s="49">
        <f t="shared" si="14"/>
        <v>30.76923076923077</v>
      </c>
      <c r="S29" s="58">
        <v>18.192307694</v>
      </c>
      <c r="T29" s="49">
        <f t="shared" si="15"/>
        <v>42.307692307692307</v>
      </c>
    </row>
    <row r="30" spans="1:20" x14ac:dyDescent="0.25">
      <c r="A30" s="47"/>
      <c r="B30" s="48"/>
      <c r="C30" s="49"/>
      <c r="E30" s="58"/>
      <c r="F30" s="49"/>
      <c r="G30" s="58"/>
      <c r="H30" s="49"/>
      <c r="J30" s="58"/>
      <c r="K30" s="49"/>
      <c r="L30" s="58"/>
      <c r="M30" s="49"/>
      <c r="N30" s="58"/>
      <c r="O30" s="49"/>
      <c r="Q30" s="58"/>
      <c r="R30" s="49"/>
      <c r="S30" s="58"/>
      <c r="T30" s="49"/>
    </row>
    <row r="31" spans="1:20" s="55" customFormat="1" x14ac:dyDescent="0.25">
      <c r="A31" s="46" t="s">
        <v>26</v>
      </c>
      <c r="B31" s="43">
        <v>815.99999999300042</v>
      </c>
      <c r="C31" s="44">
        <f t="shared" ref="C31:C36" si="16">B31/$B31*100</f>
        <v>100</v>
      </c>
      <c r="E31" s="57">
        <v>153.09593495099978</v>
      </c>
      <c r="F31" s="44">
        <f t="shared" ref="F31:F36" si="17">E31/$B31*100</f>
        <v>18.761756734352087</v>
      </c>
      <c r="G31" s="57">
        <v>555.68616894000024</v>
      </c>
      <c r="H31" s="44">
        <f t="shared" ref="H31:H36" si="18">G31/$B31*100</f>
        <v>68.098795213819471</v>
      </c>
      <c r="J31" s="57">
        <v>105.39332568499992</v>
      </c>
      <c r="K31" s="44">
        <f t="shared" ref="K31:K36" si="19">J31/$B31*100</f>
        <v>12.915848736017644</v>
      </c>
      <c r="L31" s="57">
        <v>247.80642388200025</v>
      </c>
      <c r="M31" s="44">
        <f t="shared" ref="M31:M36" si="20">L31/$B31*100</f>
        <v>30.368434299525234</v>
      </c>
      <c r="N31" s="57">
        <v>446.17608282999953</v>
      </c>
      <c r="O31" s="44">
        <f t="shared" ref="O31:O36" si="21">N31/$B31*100</f>
        <v>54.678441523753285</v>
      </c>
      <c r="Q31" s="57">
        <v>601.76688473900163</v>
      </c>
      <c r="R31" s="44">
        <f t="shared" ref="R31:R36" si="22">Q31/$B31*100</f>
        <v>73.745941757863179</v>
      </c>
      <c r="S31" s="57">
        <v>124.8771990409999</v>
      </c>
      <c r="T31" s="44">
        <f t="shared" ref="T31:T36" si="23">S31/$B31*100</f>
        <v>15.303578313979299</v>
      </c>
    </row>
    <row r="32" spans="1:20" x14ac:dyDescent="0.25">
      <c r="A32" s="47" t="s">
        <v>76</v>
      </c>
      <c r="B32" s="48">
        <v>36.000000012999998</v>
      </c>
      <c r="C32" s="49">
        <f t="shared" si="16"/>
        <v>100</v>
      </c>
      <c r="E32" s="58" t="s">
        <v>91</v>
      </c>
      <c r="F32" s="49" t="s">
        <v>91</v>
      </c>
      <c r="G32" s="58">
        <v>23.225806459999994</v>
      </c>
      <c r="H32" s="49">
        <f t="shared" si="18"/>
        <v>64.51612903225805</v>
      </c>
      <c r="J32" s="58">
        <v>3.4838709689999998</v>
      </c>
      <c r="K32" s="49">
        <f t="shared" si="19"/>
        <v>9.67741935483871</v>
      </c>
      <c r="L32" s="58">
        <v>12.774193552999998</v>
      </c>
      <c r="M32" s="49">
        <f t="shared" si="20"/>
        <v>35.483870967741929</v>
      </c>
      <c r="N32" s="58">
        <v>19.741935490999996</v>
      </c>
      <c r="O32" s="49">
        <f t="shared" si="21"/>
        <v>54.838709677419352</v>
      </c>
      <c r="Q32" s="58">
        <v>23.225806459999994</v>
      </c>
      <c r="R32" s="49">
        <f t="shared" si="22"/>
        <v>64.51612903225805</v>
      </c>
      <c r="S32" s="58">
        <v>8.1290322610000008</v>
      </c>
      <c r="T32" s="49">
        <f t="shared" si="23"/>
        <v>22.580645161290327</v>
      </c>
    </row>
    <row r="33" spans="1:20" x14ac:dyDescent="0.25">
      <c r="A33" s="47" t="s">
        <v>77</v>
      </c>
      <c r="B33" s="48">
        <v>167.99999996</v>
      </c>
      <c r="C33" s="49">
        <f t="shared" si="16"/>
        <v>100</v>
      </c>
      <c r="E33" s="58">
        <v>24.78688524</v>
      </c>
      <c r="F33" s="49">
        <f t="shared" si="17"/>
        <v>14.754098360655737</v>
      </c>
      <c r="G33" s="58">
        <v>121.18032784</v>
      </c>
      <c r="H33" s="49">
        <f t="shared" si="18"/>
        <v>72.131147540983605</v>
      </c>
      <c r="J33" s="58">
        <v>8.2622950799999995</v>
      </c>
      <c r="K33" s="49">
        <f t="shared" si="19"/>
        <v>4.918032786885246</v>
      </c>
      <c r="L33" s="58">
        <v>53.704918020000001</v>
      </c>
      <c r="M33" s="49">
        <f t="shared" si="20"/>
        <v>31.967213114754102</v>
      </c>
      <c r="N33" s="58">
        <v>104.65573768</v>
      </c>
      <c r="O33" s="49">
        <f t="shared" si="21"/>
        <v>62.295081967213115</v>
      </c>
      <c r="Q33" s="58">
        <v>119.80327866</v>
      </c>
      <c r="R33" s="49">
        <f t="shared" si="22"/>
        <v>71.311475409836063</v>
      </c>
      <c r="S33" s="58">
        <v>33.049180319999998</v>
      </c>
      <c r="T33" s="49">
        <f t="shared" si="23"/>
        <v>19.672131147540984</v>
      </c>
    </row>
    <row r="34" spans="1:20" x14ac:dyDescent="0.25">
      <c r="A34" s="47" t="s">
        <v>78</v>
      </c>
      <c r="B34" s="48">
        <v>173.00000005100011</v>
      </c>
      <c r="C34" s="49">
        <f t="shared" si="16"/>
        <v>100</v>
      </c>
      <c r="E34" s="58">
        <v>15.153284676000004</v>
      </c>
      <c r="F34" s="49">
        <f t="shared" si="17"/>
        <v>8.7591240875912373</v>
      </c>
      <c r="G34" s="58">
        <v>128.80291974599979</v>
      </c>
      <c r="H34" s="49">
        <f t="shared" si="18"/>
        <v>74.452554744525372</v>
      </c>
      <c r="J34" s="58">
        <v>66.927007319000026</v>
      </c>
      <c r="K34" s="49">
        <f t="shared" si="19"/>
        <v>38.686131386861305</v>
      </c>
      <c r="L34" s="58">
        <v>79.554744548999977</v>
      </c>
      <c r="M34" s="49">
        <f t="shared" si="20"/>
        <v>45.985401459853968</v>
      </c>
      <c r="N34" s="58">
        <v>23.992700736999996</v>
      </c>
      <c r="O34" s="49">
        <f t="shared" si="21"/>
        <v>13.86861313868612</v>
      </c>
      <c r="Q34" s="58">
        <v>82.080291994999968</v>
      </c>
      <c r="R34" s="49">
        <f t="shared" si="22"/>
        <v>47.445255474452502</v>
      </c>
      <c r="S34" s="58">
        <v>36.620437966999994</v>
      </c>
      <c r="T34" s="49">
        <f t="shared" si="23"/>
        <v>21.167883211678813</v>
      </c>
    </row>
    <row r="35" spans="1:20" x14ac:dyDescent="0.25">
      <c r="A35" s="47" t="s">
        <v>27</v>
      </c>
      <c r="B35" s="48">
        <v>288.9999999310005</v>
      </c>
      <c r="C35" s="49">
        <f t="shared" si="16"/>
        <v>100</v>
      </c>
      <c r="E35" s="58">
        <v>85.299559450999894</v>
      </c>
      <c r="F35" s="49">
        <f t="shared" si="17"/>
        <v>29.515418502202557</v>
      </c>
      <c r="G35" s="58">
        <v>179.51101317300026</v>
      </c>
      <c r="H35" s="49">
        <f t="shared" si="18"/>
        <v>62.114537444933902</v>
      </c>
      <c r="J35" s="58">
        <v>16.550660789000002</v>
      </c>
      <c r="K35" s="49">
        <f t="shared" si="19"/>
        <v>5.7268722466960256</v>
      </c>
      <c r="L35" s="58">
        <v>50.925110119999971</v>
      </c>
      <c r="M35" s="49">
        <f t="shared" si="20"/>
        <v>17.621145374449299</v>
      </c>
      <c r="N35" s="58">
        <v>215.15859025700058</v>
      </c>
      <c r="O35" s="49">
        <f t="shared" si="21"/>
        <v>74.449339207048524</v>
      </c>
      <c r="Q35" s="58">
        <v>253.35242284700092</v>
      </c>
      <c r="R35" s="49">
        <f t="shared" si="22"/>
        <v>87.665198237885633</v>
      </c>
      <c r="S35" s="58">
        <v>29.281938319000009</v>
      </c>
      <c r="T35" s="49">
        <f t="shared" si="23"/>
        <v>10.132158590308356</v>
      </c>
    </row>
    <row r="36" spans="1:20" x14ac:dyDescent="0.25">
      <c r="A36" s="47" t="s">
        <v>79</v>
      </c>
      <c r="B36" s="48">
        <v>150.0000000379998</v>
      </c>
      <c r="C36" s="49">
        <f t="shared" si="16"/>
        <v>100</v>
      </c>
      <c r="E36" s="58">
        <v>26.694915261000006</v>
      </c>
      <c r="F36" s="49">
        <f t="shared" si="17"/>
        <v>17.796610169491554</v>
      </c>
      <c r="G36" s="58">
        <v>102.96610172099987</v>
      </c>
      <c r="H36" s="49">
        <f t="shared" si="18"/>
        <v>68.644067796610173</v>
      </c>
      <c r="J36" s="58">
        <v>10.169491528</v>
      </c>
      <c r="K36" s="49">
        <f t="shared" si="19"/>
        <v>6.779661016949162</v>
      </c>
      <c r="L36" s="58">
        <v>50.847457639999973</v>
      </c>
      <c r="M36" s="49">
        <f t="shared" si="20"/>
        <v>33.898305084745786</v>
      </c>
      <c r="N36" s="58">
        <v>82.627118664999912</v>
      </c>
      <c r="O36" s="49">
        <f t="shared" si="21"/>
        <v>55.084745762711883</v>
      </c>
      <c r="Q36" s="58">
        <v>123.30508477699983</v>
      </c>
      <c r="R36" s="49">
        <f t="shared" si="22"/>
        <v>82.203389830508485</v>
      </c>
      <c r="S36" s="58">
        <v>17.796610173999998</v>
      </c>
      <c r="T36" s="49">
        <f t="shared" si="23"/>
        <v>11.864406779661032</v>
      </c>
    </row>
    <row r="37" spans="1:20" x14ac:dyDescent="0.25">
      <c r="A37" s="50"/>
      <c r="B37" s="48"/>
      <c r="C37" s="49"/>
      <c r="E37" s="58"/>
      <c r="F37" s="49"/>
      <c r="G37" s="58"/>
      <c r="H37" s="49"/>
      <c r="J37" s="58"/>
      <c r="K37" s="49"/>
      <c r="L37" s="58"/>
      <c r="M37" s="49"/>
      <c r="N37" s="58"/>
      <c r="O37" s="49"/>
      <c r="Q37" s="58"/>
      <c r="R37" s="49"/>
      <c r="S37" s="58"/>
      <c r="T37" s="49"/>
    </row>
    <row r="38" spans="1:20" s="55" customFormat="1" x14ac:dyDescent="0.25">
      <c r="A38" s="46" t="s">
        <v>30</v>
      </c>
      <c r="B38" s="51">
        <v>2691.0000000609966</v>
      </c>
      <c r="C38" s="44">
        <f>B38/$B38*100</f>
        <v>100</v>
      </c>
      <c r="E38" s="57">
        <v>1185.5344074531129</v>
      </c>
      <c r="F38" s="44">
        <f>E38/$B38*100</f>
        <v>44.05553353497735</v>
      </c>
      <c r="G38" s="57">
        <v>1202.6120983110573</v>
      </c>
      <c r="H38" s="44">
        <f>G38/$B38*100</f>
        <v>44.690156012032617</v>
      </c>
      <c r="J38" s="57">
        <v>466.85855628290761</v>
      </c>
      <c r="K38" s="44">
        <f>J38/$B38*100</f>
        <v>17.348887263928852</v>
      </c>
      <c r="L38" s="57">
        <v>1175.3354862859896</v>
      </c>
      <c r="M38" s="44">
        <f>L38/$B38*100</f>
        <v>43.676532376787378</v>
      </c>
      <c r="N38" s="57">
        <v>1019.0685821110549</v>
      </c>
      <c r="O38" s="44">
        <f>N38/$B38*100</f>
        <v>37.869512526494084</v>
      </c>
      <c r="Q38" s="57">
        <v>1496.2248516354573</v>
      </c>
      <c r="R38" s="44">
        <f>Q38/$B38*100</f>
        <v>55.601072151673826</v>
      </c>
      <c r="S38" s="57">
        <v>741.6421910047477</v>
      </c>
      <c r="T38" s="44">
        <f>S38/$B38*100</f>
        <v>27.560096283461057</v>
      </c>
    </row>
    <row r="39" spans="1:20" x14ac:dyDescent="0.25">
      <c r="A39" s="47" t="s">
        <v>80</v>
      </c>
      <c r="B39" s="52">
        <v>43.000000014999976</v>
      </c>
      <c r="C39" s="49">
        <f t="shared" ref="C39:C55" si="24">B39/$B39*100</f>
        <v>100</v>
      </c>
      <c r="E39" s="58">
        <v>17.200000006000003</v>
      </c>
      <c r="F39" s="49">
        <f t="shared" ref="F39:F55" si="25">E39/$B39*100</f>
        <v>40.000000000000028</v>
      </c>
      <c r="G39" s="58">
        <v>23.342857150999997</v>
      </c>
      <c r="H39" s="49">
        <f t="shared" ref="H39:H55" si="26">G39/$B39*100</f>
        <v>54.285714285714306</v>
      </c>
      <c r="J39" s="58" t="s">
        <v>91</v>
      </c>
      <c r="K39" s="49" t="s">
        <v>91</v>
      </c>
      <c r="L39" s="58" t="s">
        <v>91</v>
      </c>
      <c r="M39" s="49" t="s">
        <v>91</v>
      </c>
      <c r="N39" s="58">
        <v>38.085714298999982</v>
      </c>
      <c r="O39" s="49">
        <f t="shared" ref="O39:O55" si="27">N39/$B39*100</f>
        <v>88.571428571428584</v>
      </c>
      <c r="Q39" s="58">
        <v>27.028571437999993</v>
      </c>
      <c r="R39" s="49">
        <f t="shared" ref="R39:R55" si="28">Q39/$B39*100</f>
        <v>62.857142857142875</v>
      </c>
      <c r="S39" s="58">
        <v>12.285714290000003</v>
      </c>
      <c r="T39" s="49">
        <f t="shared" ref="T39:T55" si="29">S39/$B39*100</f>
        <v>28.571428571428591</v>
      </c>
    </row>
    <row r="40" spans="1:20" x14ac:dyDescent="0.25">
      <c r="A40" s="47" t="s">
        <v>81</v>
      </c>
      <c r="B40" s="52">
        <v>186.00000002999994</v>
      </c>
      <c r="C40" s="49">
        <f t="shared" si="24"/>
        <v>100</v>
      </c>
      <c r="E40" s="58">
        <v>55.80000000899998</v>
      </c>
      <c r="F40" s="49">
        <f t="shared" si="25"/>
        <v>30</v>
      </c>
      <c r="G40" s="58">
        <v>103.01538463199996</v>
      </c>
      <c r="H40" s="49">
        <f t="shared" si="26"/>
        <v>55.384615384615387</v>
      </c>
      <c r="J40" s="58">
        <v>22.892307695999992</v>
      </c>
      <c r="K40" s="49">
        <f t="shared" ref="K40:K55" si="30">J40/$B40*100</f>
        <v>12.307692307692308</v>
      </c>
      <c r="L40" s="58">
        <v>75.830769242999978</v>
      </c>
      <c r="M40" s="49">
        <f t="shared" ref="M40:M55" si="31">L40/$B40*100</f>
        <v>40.769230769230766</v>
      </c>
      <c r="N40" s="58">
        <v>80.123076935999975</v>
      </c>
      <c r="O40" s="49">
        <f t="shared" si="27"/>
        <v>43.07692307692308</v>
      </c>
      <c r="Q40" s="58">
        <v>121.61538463499996</v>
      </c>
      <c r="R40" s="49">
        <f t="shared" si="28"/>
        <v>65.384615384615387</v>
      </c>
      <c r="S40" s="58">
        <v>34.338461543999991</v>
      </c>
      <c r="T40" s="49">
        <f t="shared" si="29"/>
        <v>18.461538461538463</v>
      </c>
    </row>
    <row r="41" spans="1:20" x14ac:dyDescent="0.25">
      <c r="A41" s="47" t="s">
        <v>31</v>
      </c>
      <c r="B41" s="52">
        <v>956.99999999999955</v>
      </c>
      <c r="C41" s="49">
        <f t="shared" si="24"/>
        <v>100</v>
      </c>
      <c r="E41" s="58">
        <v>427.50481331920594</v>
      </c>
      <c r="F41" s="49">
        <f t="shared" si="25"/>
        <v>44.671349354149022</v>
      </c>
      <c r="G41" s="58">
        <v>426.85844145934664</v>
      </c>
      <c r="H41" s="49">
        <f t="shared" si="26"/>
        <v>44.603807884989223</v>
      </c>
      <c r="J41" s="58">
        <v>143.6382193601446</v>
      </c>
      <c r="K41" s="49">
        <f t="shared" si="30"/>
        <v>15.009218323944062</v>
      </c>
      <c r="L41" s="58">
        <v>458.87941957734489</v>
      </c>
      <c r="M41" s="49">
        <f t="shared" si="31"/>
        <v>47.949782609962917</v>
      </c>
      <c r="N41" s="58">
        <v>348.3700295772876</v>
      </c>
      <c r="O41" s="49">
        <f t="shared" si="27"/>
        <v>36.402301941200392</v>
      </c>
      <c r="Q41" s="58">
        <v>506.46805120465456</v>
      </c>
      <c r="R41" s="49">
        <f t="shared" si="28"/>
        <v>52.922471390246059</v>
      </c>
      <c r="S41" s="58">
        <v>277.01871361077025</v>
      </c>
      <c r="T41" s="49">
        <f t="shared" si="29"/>
        <v>28.946574045012579</v>
      </c>
    </row>
    <row r="42" spans="1:20" x14ac:dyDescent="0.25">
      <c r="A42" s="47" t="s">
        <v>32</v>
      </c>
      <c r="B42" s="52">
        <v>1382.9999999999968</v>
      </c>
      <c r="C42" s="49">
        <f t="shared" si="24"/>
        <v>100</v>
      </c>
      <c r="E42" s="58">
        <v>659.22674636091097</v>
      </c>
      <c r="F42" s="49">
        <f t="shared" si="25"/>
        <v>47.666431407152018</v>
      </c>
      <c r="G42" s="58">
        <v>576.81929238671614</v>
      </c>
      <c r="H42" s="49">
        <f t="shared" si="26"/>
        <v>41.707830252112615</v>
      </c>
      <c r="J42" s="58">
        <v>284.61787431876263</v>
      </c>
      <c r="K42" s="49">
        <f t="shared" si="30"/>
        <v>20.579745070047963</v>
      </c>
      <c r="L42" s="58">
        <v>622.49893226164886</v>
      </c>
      <c r="M42" s="49">
        <f t="shared" si="31"/>
        <v>45.010768782476525</v>
      </c>
      <c r="N42" s="58">
        <v>459.41199567877447</v>
      </c>
      <c r="O42" s="49">
        <f t="shared" si="27"/>
        <v>33.218510172001125</v>
      </c>
      <c r="Q42" s="58">
        <v>767.68020469880366</v>
      </c>
      <c r="R42" s="49">
        <f t="shared" si="28"/>
        <v>55.50833005775889</v>
      </c>
      <c r="S42" s="58">
        <v>380.0343508429807</v>
      </c>
      <c r="T42" s="49">
        <f t="shared" si="29"/>
        <v>27.478984153505536</v>
      </c>
    </row>
    <row r="43" spans="1:20" x14ac:dyDescent="0.25">
      <c r="A43" s="47" t="s">
        <v>82</v>
      </c>
      <c r="B43" s="52">
        <v>12.000000001000002</v>
      </c>
      <c r="C43" s="49">
        <f t="shared" si="24"/>
        <v>100</v>
      </c>
      <c r="E43" s="58">
        <v>3.2727272730000001</v>
      </c>
      <c r="F43" s="49">
        <f t="shared" si="25"/>
        <v>27.27272727272727</v>
      </c>
      <c r="G43" s="58">
        <v>7.6363636370000014</v>
      </c>
      <c r="H43" s="49">
        <f t="shared" si="26"/>
        <v>63.636363636363633</v>
      </c>
      <c r="J43" s="58">
        <v>0</v>
      </c>
      <c r="K43" s="49">
        <f t="shared" si="30"/>
        <v>0</v>
      </c>
      <c r="L43" s="58">
        <v>1.0909090910000001</v>
      </c>
      <c r="M43" s="49">
        <f t="shared" si="31"/>
        <v>9.0909090909090899</v>
      </c>
      <c r="N43" s="58">
        <v>10.909090910000002</v>
      </c>
      <c r="O43" s="49">
        <f t="shared" si="27"/>
        <v>90.909090909090907</v>
      </c>
      <c r="Q43" s="58">
        <v>9.8181818190000012</v>
      </c>
      <c r="R43" s="49">
        <f t="shared" si="28"/>
        <v>81.818181818181813</v>
      </c>
      <c r="S43" s="58">
        <v>2.1818181820000002</v>
      </c>
      <c r="T43" s="49">
        <f t="shared" si="29"/>
        <v>18.18181818181818</v>
      </c>
    </row>
    <row r="44" spans="1:20" x14ac:dyDescent="0.25">
      <c r="A44" s="47" t="s">
        <v>83</v>
      </c>
      <c r="B44" s="52">
        <v>110.00000001500013</v>
      </c>
      <c r="C44" s="49">
        <f t="shared" si="24"/>
        <v>100</v>
      </c>
      <c r="E44" s="58">
        <v>22.530120484999998</v>
      </c>
      <c r="F44" s="49">
        <f t="shared" si="25"/>
        <v>20.481927710843348</v>
      </c>
      <c r="G44" s="58">
        <v>64.939759045000045</v>
      </c>
      <c r="H44" s="49">
        <f t="shared" si="26"/>
        <v>59.03614457831322</v>
      </c>
      <c r="J44" s="58">
        <v>13.253012050000001</v>
      </c>
      <c r="K44" s="49">
        <f t="shared" si="30"/>
        <v>12.048192771084326</v>
      </c>
      <c r="L44" s="58">
        <v>14.578313255000001</v>
      </c>
      <c r="M44" s="49">
        <f t="shared" si="31"/>
        <v>13.253012048192758</v>
      </c>
      <c r="N44" s="58">
        <v>82.168674710000076</v>
      </c>
      <c r="O44" s="49">
        <f t="shared" si="27"/>
        <v>74.698795180722882</v>
      </c>
      <c r="Q44" s="58">
        <v>63.614457840000043</v>
      </c>
      <c r="R44" s="49">
        <f t="shared" si="28"/>
        <v>57.831325301204792</v>
      </c>
      <c r="S44" s="58">
        <v>35.783132534999993</v>
      </c>
      <c r="T44" s="49">
        <f t="shared" si="29"/>
        <v>32.530120481927668</v>
      </c>
    </row>
    <row r="45" spans="1:20" x14ac:dyDescent="0.25">
      <c r="A45" s="50"/>
      <c r="B45" s="48"/>
      <c r="C45" s="49"/>
      <c r="E45" s="58"/>
      <c r="F45" s="49"/>
      <c r="G45" s="58"/>
      <c r="H45" s="49"/>
      <c r="J45" s="58"/>
      <c r="K45" s="49"/>
      <c r="L45" s="58"/>
      <c r="M45" s="49"/>
      <c r="N45" s="58"/>
      <c r="O45" s="49"/>
      <c r="Q45" s="58"/>
      <c r="R45" s="49"/>
      <c r="S45" s="58"/>
      <c r="T45" s="49"/>
    </row>
    <row r="46" spans="1:20" s="55" customFormat="1" x14ac:dyDescent="0.25">
      <c r="A46" s="53" t="s">
        <v>33</v>
      </c>
      <c r="B46" s="43">
        <v>697.00000004599929</v>
      </c>
      <c r="C46" s="44">
        <f t="shared" si="24"/>
        <v>100</v>
      </c>
      <c r="E46" s="57">
        <v>74.087671298703469</v>
      </c>
      <c r="F46" s="44">
        <f t="shared" si="25"/>
        <v>10.629508076587371</v>
      </c>
      <c r="G46" s="57">
        <v>466.31402846236102</v>
      </c>
      <c r="H46" s="44">
        <f t="shared" si="26"/>
        <v>66.903016991619239</v>
      </c>
      <c r="J46" s="57">
        <v>171.47089518305987</v>
      </c>
      <c r="K46" s="44">
        <f t="shared" si="30"/>
        <v>24.60127620828457</v>
      </c>
      <c r="L46" s="57">
        <v>277.63137432908911</v>
      </c>
      <c r="M46" s="44">
        <f t="shared" si="31"/>
        <v>39.832334908287883</v>
      </c>
      <c r="N46" s="57">
        <v>244.59917131840021</v>
      </c>
      <c r="O46" s="44">
        <f t="shared" si="27"/>
        <v>35.093137919979576</v>
      </c>
      <c r="Q46" s="57">
        <v>165.68805592546801</v>
      </c>
      <c r="R46" s="44">
        <f t="shared" si="28"/>
        <v>23.771600561626002</v>
      </c>
      <c r="S46" s="57">
        <v>182.89119662088109</v>
      </c>
      <c r="T46" s="44">
        <f t="shared" si="29"/>
        <v>26.239769958222524</v>
      </c>
    </row>
    <row r="47" spans="1:20" x14ac:dyDescent="0.25">
      <c r="A47" s="47" t="s">
        <v>34</v>
      </c>
      <c r="B47" s="48">
        <v>470.99999999999943</v>
      </c>
      <c r="C47" s="49">
        <f t="shared" si="24"/>
        <v>100</v>
      </c>
      <c r="E47" s="58">
        <v>36.115722589703502</v>
      </c>
      <c r="F47" s="49">
        <f t="shared" si="25"/>
        <v>7.667881653864872</v>
      </c>
      <c r="G47" s="58">
        <v>339.57486125536025</v>
      </c>
      <c r="H47" s="49">
        <f t="shared" si="26"/>
        <v>72.096573514938569</v>
      </c>
      <c r="J47" s="58">
        <v>145.07325358305988</v>
      </c>
      <c r="K47" s="49">
        <f t="shared" si="30"/>
        <v>30.801115410416145</v>
      </c>
      <c r="L47" s="58">
        <v>234.46018224008887</v>
      </c>
      <c r="M47" s="49">
        <f t="shared" si="31"/>
        <v>49.779231898108101</v>
      </c>
      <c r="N47" s="58">
        <v>89.24492803839928</v>
      </c>
      <c r="O47" s="49">
        <f t="shared" si="27"/>
        <v>18.947967736390527</v>
      </c>
      <c r="Q47" s="58">
        <v>49.542688189467611</v>
      </c>
      <c r="R47" s="49">
        <f t="shared" si="28"/>
        <v>10.518617449993137</v>
      </c>
      <c r="S47" s="58">
        <v>128.3099001578808</v>
      </c>
      <c r="T47" s="49">
        <f t="shared" si="29"/>
        <v>27.242017018658377</v>
      </c>
    </row>
    <row r="48" spans="1:20" x14ac:dyDescent="0.25">
      <c r="A48" s="47" t="s">
        <v>84</v>
      </c>
      <c r="B48" s="48">
        <v>77.000000001999993</v>
      </c>
      <c r="C48" s="49">
        <f t="shared" si="24"/>
        <v>100</v>
      </c>
      <c r="E48" s="58">
        <v>11.360655737999998</v>
      </c>
      <c r="F48" s="49">
        <f t="shared" si="25"/>
        <v>14.754098360655737</v>
      </c>
      <c r="G48" s="58">
        <v>39.131147542000022</v>
      </c>
      <c r="H48" s="49">
        <f t="shared" si="26"/>
        <v>50.819672131147577</v>
      </c>
      <c r="J48" s="58">
        <v>21.459016394000002</v>
      </c>
      <c r="K48" s="49">
        <f t="shared" si="30"/>
        <v>27.868852459016395</v>
      </c>
      <c r="L48" s="58">
        <v>10.098360655999999</v>
      </c>
      <c r="M48" s="49">
        <f t="shared" si="31"/>
        <v>13.114754098360656</v>
      </c>
      <c r="N48" s="58">
        <v>45.442622952000029</v>
      </c>
      <c r="O48" s="49">
        <f t="shared" si="27"/>
        <v>59.016393442622991</v>
      </c>
      <c r="Q48" s="58">
        <v>32.819672132000015</v>
      </c>
      <c r="R48" s="49">
        <f t="shared" si="28"/>
        <v>42.622950819672155</v>
      </c>
      <c r="S48" s="58">
        <v>17.672131147999998</v>
      </c>
      <c r="T48" s="49">
        <f t="shared" si="29"/>
        <v>22.950819672131146</v>
      </c>
    </row>
    <row r="49" spans="1:20" x14ac:dyDescent="0.25">
      <c r="A49" s="47" t="s">
        <v>85</v>
      </c>
      <c r="B49" s="48">
        <v>28.000000002</v>
      </c>
      <c r="C49" s="49">
        <f t="shared" si="24"/>
        <v>100</v>
      </c>
      <c r="E49" s="58">
        <v>2.153846154</v>
      </c>
      <c r="F49" s="49">
        <f t="shared" si="25"/>
        <v>7.6923076923076925</v>
      </c>
      <c r="G49" s="58">
        <v>19.384615386</v>
      </c>
      <c r="H49" s="49">
        <f t="shared" si="26"/>
        <v>69.230769230769226</v>
      </c>
      <c r="J49" s="58">
        <v>1.076923077</v>
      </c>
      <c r="K49" s="49">
        <f t="shared" si="30"/>
        <v>3.8461538461538463</v>
      </c>
      <c r="L49" s="58">
        <v>8.6153846160000001</v>
      </c>
      <c r="M49" s="49">
        <f t="shared" si="31"/>
        <v>30.76923076923077</v>
      </c>
      <c r="N49" s="58">
        <v>17.230769232</v>
      </c>
      <c r="O49" s="49">
        <f t="shared" si="27"/>
        <v>61.53846153846154</v>
      </c>
      <c r="Q49" s="58">
        <v>21.53846154</v>
      </c>
      <c r="R49" s="49">
        <f t="shared" si="28"/>
        <v>76.923076923076934</v>
      </c>
      <c r="S49" s="58">
        <v>2.153846154</v>
      </c>
      <c r="T49" s="49">
        <f t="shared" si="29"/>
        <v>7.6923076923076925</v>
      </c>
    </row>
    <row r="50" spans="1:20" x14ac:dyDescent="0.25">
      <c r="A50" s="47" t="s">
        <v>86</v>
      </c>
      <c r="B50" s="48">
        <v>121.00000004199988</v>
      </c>
      <c r="C50" s="49">
        <f t="shared" si="24"/>
        <v>100</v>
      </c>
      <c r="E50" s="58">
        <v>24.457446817000008</v>
      </c>
      <c r="F50" s="49">
        <f t="shared" si="25"/>
        <v>20.212765957446834</v>
      </c>
      <c r="G50" s="58">
        <v>68.223404278999965</v>
      </c>
      <c r="H50" s="49">
        <f t="shared" si="26"/>
        <v>56.382978723404278</v>
      </c>
      <c r="J50" s="58">
        <v>3.8617021290000002</v>
      </c>
      <c r="K50" s="49">
        <f t="shared" si="30"/>
        <v>3.1914893617021307</v>
      </c>
      <c r="L50" s="58">
        <v>24.457446817000008</v>
      </c>
      <c r="M50" s="49">
        <f t="shared" si="31"/>
        <v>20.212765957446834</v>
      </c>
      <c r="N50" s="58">
        <v>92.680851095999927</v>
      </c>
      <c r="O50" s="49">
        <f t="shared" si="27"/>
        <v>76.59574468085107</v>
      </c>
      <c r="Q50" s="58">
        <v>61.787234063999968</v>
      </c>
      <c r="R50" s="49">
        <f t="shared" si="28"/>
        <v>51.063829787234063</v>
      </c>
      <c r="S50" s="58">
        <v>34.75531916100001</v>
      </c>
      <c r="T50" s="49">
        <f t="shared" si="29"/>
        <v>28.723404255319185</v>
      </c>
    </row>
    <row r="51" spans="1:20" x14ac:dyDescent="0.25">
      <c r="A51" s="50"/>
      <c r="B51" s="48"/>
      <c r="C51" s="49"/>
      <c r="E51" s="58"/>
      <c r="F51" s="49"/>
      <c r="G51" s="58"/>
      <c r="H51" s="49"/>
      <c r="J51" s="58"/>
      <c r="K51" s="49"/>
      <c r="L51" s="58"/>
      <c r="M51" s="49"/>
      <c r="N51" s="58"/>
      <c r="O51" s="49"/>
      <c r="Q51" s="58"/>
      <c r="R51" s="49"/>
      <c r="S51" s="58"/>
      <c r="T51" s="49"/>
    </row>
    <row r="52" spans="1:20" s="55" customFormat="1" x14ac:dyDescent="0.25">
      <c r="A52" s="46" t="s">
        <v>35</v>
      </c>
      <c r="B52" s="43">
        <v>7207.9999999870033</v>
      </c>
      <c r="C52" s="44">
        <f t="shared" si="24"/>
        <v>100</v>
      </c>
      <c r="E52" s="57">
        <v>1726.8934235650136</v>
      </c>
      <c r="F52" s="44">
        <f t="shared" si="25"/>
        <v>23.958010870811979</v>
      </c>
      <c r="G52" s="57">
        <v>4296.9396238258523</v>
      </c>
      <c r="H52" s="44">
        <f t="shared" si="26"/>
        <v>59.613479797913428</v>
      </c>
      <c r="J52" s="57">
        <v>1871.9645274659767</v>
      </c>
      <c r="K52" s="44">
        <f t="shared" si="30"/>
        <v>25.970651047022088</v>
      </c>
      <c r="L52" s="57">
        <v>3453.9149812544488</v>
      </c>
      <c r="M52" s="44">
        <f t="shared" si="31"/>
        <v>47.91779940705711</v>
      </c>
      <c r="N52" s="57">
        <v>1830.1533598737828</v>
      </c>
      <c r="O52" s="44">
        <f t="shared" si="27"/>
        <v>25.390584903955087</v>
      </c>
      <c r="Q52" s="57">
        <v>1446.3552607091447</v>
      </c>
      <c r="R52" s="44">
        <f t="shared" si="28"/>
        <v>20.065971985457168</v>
      </c>
      <c r="S52" s="57">
        <v>2818.1187765729737</v>
      </c>
      <c r="T52" s="44">
        <f t="shared" si="29"/>
        <v>39.097097344312637</v>
      </c>
    </row>
    <row r="53" spans="1:20" x14ac:dyDescent="0.25">
      <c r="A53" s="47" t="s">
        <v>87</v>
      </c>
      <c r="B53" s="48">
        <v>75.999999987000066</v>
      </c>
      <c r="C53" s="49">
        <f t="shared" si="24"/>
        <v>100</v>
      </c>
      <c r="E53" s="58">
        <v>7.7288135579999997</v>
      </c>
      <c r="F53" s="49">
        <f t="shared" si="25"/>
        <v>10.169491525423719</v>
      </c>
      <c r="G53" s="58">
        <v>60.542372870999998</v>
      </c>
      <c r="H53" s="49">
        <f t="shared" si="26"/>
        <v>79.661016949152469</v>
      </c>
      <c r="J53" s="58">
        <v>7.7288135579999997</v>
      </c>
      <c r="K53" s="49">
        <f t="shared" si="30"/>
        <v>10.169491525423719</v>
      </c>
      <c r="L53" s="58">
        <v>23.186440674</v>
      </c>
      <c r="M53" s="49">
        <f t="shared" si="31"/>
        <v>30.508474576271162</v>
      </c>
      <c r="N53" s="58">
        <v>43.796610162</v>
      </c>
      <c r="O53" s="49">
        <f t="shared" si="27"/>
        <v>57.627118644067743</v>
      </c>
      <c r="Q53" s="58">
        <v>48.949152534</v>
      </c>
      <c r="R53" s="49">
        <f t="shared" si="28"/>
        <v>64.406779661016884</v>
      </c>
      <c r="S53" s="58">
        <v>15.457627115999999</v>
      </c>
      <c r="T53" s="49">
        <f t="shared" si="29"/>
        <v>20.338983050847439</v>
      </c>
    </row>
    <row r="54" spans="1:20" x14ac:dyDescent="0.25">
      <c r="A54" s="47" t="s">
        <v>37</v>
      </c>
      <c r="B54" s="48">
        <v>7132.0000000000036</v>
      </c>
      <c r="C54" s="49">
        <f t="shared" si="24"/>
        <v>100</v>
      </c>
      <c r="E54" s="58">
        <v>1719.1646100070134</v>
      </c>
      <c r="F54" s="49">
        <f t="shared" si="25"/>
        <v>24.104944055061868</v>
      </c>
      <c r="G54" s="58">
        <v>4236.3972509548521</v>
      </c>
      <c r="H54" s="49">
        <f t="shared" si="26"/>
        <v>59.399849284280002</v>
      </c>
      <c r="J54" s="58">
        <v>1864.2357139079768</v>
      </c>
      <c r="K54" s="49">
        <f t="shared" si="30"/>
        <v>26.139031322321593</v>
      </c>
      <c r="L54" s="58">
        <v>3430.7285405804487</v>
      </c>
      <c r="M54" s="49">
        <f t="shared" si="31"/>
        <v>48.103316609372506</v>
      </c>
      <c r="N54" s="58">
        <v>1786.3567497117826</v>
      </c>
      <c r="O54" s="49">
        <f t="shared" si="27"/>
        <v>25.047066036340183</v>
      </c>
      <c r="Q54" s="58">
        <v>1397.4061081751443</v>
      </c>
      <c r="R54" s="49">
        <f t="shared" si="28"/>
        <v>19.593467585181486</v>
      </c>
      <c r="S54" s="58">
        <v>2802.6611494569738</v>
      </c>
      <c r="T54" s="49">
        <f t="shared" si="29"/>
        <v>39.29698751341801</v>
      </c>
    </row>
    <row r="55" spans="1:20" x14ac:dyDescent="0.25">
      <c r="A55" s="54" t="s">
        <v>88</v>
      </c>
      <c r="B55" s="48">
        <v>92</v>
      </c>
      <c r="C55" s="49">
        <f t="shared" si="24"/>
        <v>100</v>
      </c>
      <c r="E55" s="58">
        <v>12.9375</v>
      </c>
      <c r="F55" s="49">
        <f t="shared" si="25"/>
        <v>14.0625</v>
      </c>
      <c r="G55" s="58">
        <v>61.8125</v>
      </c>
      <c r="H55" s="49">
        <f t="shared" si="26"/>
        <v>67.1875</v>
      </c>
      <c r="J55" s="58">
        <v>15.8125</v>
      </c>
      <c r="K55" s="49">
        <f t="shared" si="30"/>
        <v>17.1875</v>
      </c>
      <c r="L55" s="58">
        <v>41.6875</v>
      </c>
      <c r="M55" s="49">
        <f t="shared" si="31"/>
        <v>45.3125</v>
      </c>
      <c r="N55" s="58">
        <v>34.5</v>
      </c>
      <c r="O55" s="49">
        <f t="shared" si="27"/>
        <v>37.5</v>
      </c>
      <c r="Q55" s="58">
        <v>50.3125</v>
      </c>
      <c r="R55" s="49">
        <f t="shared" si="28"/>
        <v>54.6875</v>
      </c>
      <c r="S55" s="58">
        <v>23</v>
      </c>
      <c r="T55" s="49">
        <f t="shared" si="29"/>
        <v>25</v>
      </c>
    </row>
    <row r="56" spans="1:20" ht="15.75" thickBot="1" x14ac:dyDescent="0.3">
      <c r="A56" s="32"/>
      <c r="B56" s="33"/>
      <c r="C56" s="34"/>
      <c r="E56" s="34"/>
      <c r="F56" s="34"/>
      <c r="G56" s="34"/>
      <c r="H56" s="34"/>
      <c r="J56" s="34"/>
      <c r="K56" s="34"/>
      <c r="L56" s="34"/>
      <c r="M56" s="34"/>
      <c r="N56" s="34"/>
      <c r="O56" s="34"/>
      <c r="Q56" s="34"/>
      <c r="R56" s="34"/>
      <c r="S56" s="34"/>
      <c r="T56" s="34"/>
    </row>
    <row r="57" spans="1:20" x14ac:dyDescent="0.25">
      <c r="A57" s="35" t="s">
        <v>39</v>
      </c>
      <c r="B57" s="4"/>
      <c r="C57" s="4"/>
      <c r="E57" s="4"/>
      <c r="F57" s="4"/>
      <c r="G57" s="4"/>
      <c r="H57" s="4"/>
      <c r="J57" s="4"/>
      <c r="K57" s="4"/>
      <c r="L57" s="4"/>
      <c r="M57" s="4"/>
      <c r="N57" s="4"/>
      <c r="O57" s="4"/>
      <c r="Q57" s="4"/>
      <c r="R57" s="4"/>
      <c r="S57" s="4"/>
      <c r="T57" s="4"/>
    </row>
    <row r="58" spans="1:20" x14ac:dyDescent="0.25">
      <c r="A58" s="41" t="s">
        <v>40</v>
      </c>
      <c r="B58" s="4"/>
      <c r="C58" s="4"/>
    </row>
    <row r="59" spans="1:20" x14ac:dyDescent="0.25">
      <c r="A59" s="56" t="s">
        <v>90</v>
      </c>
      <c r="B59" s="4"/>
      <c r="C59" s="4"/>
    </row>
  </sheetData>
  <mergeCells count="11">
    <mergeCell ref="S6:T6"/>
    <mergeCell ref="B5:C5"/>
    <mergeCell ref="E5:H5"/>
    <mergeCell ref="J5:O5"/>
    <mergeCell ref="Q5:T5"/>
    <mergeCell ref="E6:F6"/>
    <mergeCell ref="G6:H6"/>
    <mergeCell ref="J6:K6"/>
    <mergeCell ref="L6:M6"/>
    <mergeCell ref="N6:O6"/>
    <mergeCell ref="Q6:R6"/>
  </mergeCells>
  <conditionalFormatting sqref="N9:N55 Q9:Q55 G9:G55 L9:L55 E9:E55 S9:S55 J9:J55">
    <cfRule type="cellIs" dxfId="22" priority="14" operator="lessThan">
      <formula>#REF!</formula>
    </cfRule>
  </conditionalFormatting>
  <conditionalFormatting sqref="B9">
    <cfRule type="cellIs" dxfId="21" priority="1" operator="lessThan">
      <formula>#REF!</formula>
    </cfRule>
  </conditionalFormatting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By Characteristic</vt:lpstr>
      <vt:lpstr>By Community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Jill Herbert</cp:lastModifiedBy>
  <cp:lastPrinted>2020-12-03T17:00:40Z</cp:lastPrinted>
  <dcterms:created xsi:type="dcterms:W3CDTF">2020-11-10T20:59:19Z</dcterms:created>
  <dcterms:modified xsi:type="dcterms:W3CDTF">2020-12-03T17:00:51Z</dcterms:modified>
</cp:coreProperties>
</file>